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ictures\"/>
    </mc:Choice>
  </mc:AlternateContent>
  <xr:revisionPtr revIDLastSave="0" documentId="13_ncr:1_{754A90FE-9E2B-416B-975E-4A04E42FB2B4}" xr6:coauthVersionLast="47" xr6:coauthVersionMax="47" xr10:uidLastSave="{00000000-0000-0000-0000-000000000000}"/>
  <bookViews>
    <workbookView xWindow="28680" yWindow="-120" windowWidth="29040" windowHeight="16440" xr2:uid="{BFD369AD-F8B3-48B8-BE6C-85356ACB356F}"/>
  </bookViews>
  <sheets>
    <sheet name="Mole Calculator" sheetId="1" r:id="rId1"/>
  </sheets>
  <definedNames>
    <definedName name="_xlnm._FilterDatabase" localSheetId="0" hidden="1">'Mole Calculator'!$G$32:$G$35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D23" i="1" s="1"/>
  <c r="J27" i="1"/>
  <c r="L27" i="1"/>
  <c r="P28" i="1"/>
  <c r="N28" i="1"/>
  <c r="N29" i="1"/>
  <c r="L29" i="1"/>
  <c r="L28" i="1"/>
  <c r="J29" i="1"/>
  <c r="J28" i="1"/>
  <c r="D19" i="1"/>
  <c r="C5" i="1"/>
  <c r="C8" i="1"/>
  <c r="D8" i="1"/>
  <c r="D5" i="1"/>
  <c r="N14" i="1" l="1"/>
  <c r="N15" i="1"/>
  <c r="N16" i="1"/>
</calcChain>
</file>

<file path=xl/sharedStrings.xml><?xml version="1.0" encoding="utf-8"?>
<sst xmlns="http://schemas.openxmlformats.org/spreadsheetml/2006/main" count="281" uniqueCount="262">
  <si>
    <t>Hydrogen</t>
  </si>
  <si>
    <t>Element</t>
  </si>
  <si>
    <t>Atomic Weight</t>
  </si>
  <si>
    <t>Helium</t>
  </si>
  <si>
    <t>Lithium</t>
  </si>
  <si>
    <t>Beryllium</t>
  </si>
  <si>
    <t>Boron</t>
  </si>
  <si>
    <t>Carbon</t>
  </si>
  <si>
    <t>Nitrogen</t>
  </si>
  <si>
    <t>Oxygen</t>
  </si>
  <si>
    <t>Fluorine</t>
  </si>
  <si>
    <t>Neon</t>
  </si>
  <si>
    <t>Sodium</t>
  </si>
  <si>
    <t>Magnesium</t>
  </si>
  <si>
    <t>Silicon</t>
  </si>
  <si>
    <t>Phosphorus</t>
  </si>
  <si>
    <t>Chlorine</t>
  </si>
  <si>
    <t>Argon</t>
  </si>
  <si>
    <t>Potassium</t>
  </si>
  <si>
    <t>Calcium</t>
  </si>
  <si>
    <t>Scandium</t>
  </si>
  <si>
    <t>Titanium</t>
  </si>
  <si>
    <t>Vanadium</t>
  </si>
  <si>
    <t>Chromium</t>
  </si>
  <si>
    <t>Manganese</t>
  </si>
  <si>
    <t>Iron</t>
  </si>
  <si>
    <t>H</t>
  </si>
  <si>
    <t>C</t>
  </si>
  <si>
    <t>N</t>
  </si>
  <si>
    <t>O</t>
  </si>
  <si>
    <t>F</t>
  </si>
  <si>
    <t>P</t>
  </si>
  <si>
    <t>V</t>
  </si>
  <si>
    <t>HE</t>
  </si>
  <si>
    <t>LI</t>
  </si>
  <si>
    <t>BE</t>
  </si>
  <si>
    <t>NE</t>
  </si>
  <si>
    <t>NA</t>
  </si>
  <si>
    <t>MG</t>
  </si>
  <si>
    <t>AL</t>
  </si>
  <si>
    <t>SI</t>
  </si>
  <si>
    <t>CL</t>
  </si>
  <si>
    <t>AR</t>
  </si>
  <si>
    <t>K</t>
  </si>
  <si>
    <t>CA</t>
  </si>
  <si>
    <t>SC</t>
  </si>
  <si>
    <t>TI</t>
  </si>
  <si>
    <t>CR</t>
  </si>
  <si>
    <t>MN</t>
  </si>
  <si>
    <t>FE</t>
  </si>
  <si>
    <t>CO</t>
  </si>
  <si>
    <t>Cobalt</t>
  </si>
  <si>
    <t>NI</t>
  </si>
  <si>
    <t>Nickel</t>
  </si>
  <si>
    <t>CU</t>
  </si>
  <si>
    <t>Copper</t>
  </si>
  <si>
    <t>ZN</t>
  </si>
  <si>
    <t>Zinc</t>
  </si>
  <si>
    <t>Nr.</t>
  </si>
  <si>
    <t>Element 1</t>
  </si>
  <si>
    <t>Element 2</t>
  </si>
  <si>
    <t>Element 3</t>
  </si>
  <si>
    <t>Element 4</t>
  </si>
  <si>
    <t>S</t>
  </si>
  <si>
    <t>o</t>
  </si>
  <si>
    <t>2 Elements</t>
  </si>
  <si>
    <t>3 Elements</t>
  </si>
  <si>
    <t>4 Elements</t>
  </si>
  <si>
    <t>GA</t>
  </si>
  <si>
    <t>GE</t>
  </si>
  <si>
    <t>AS</t>
  </si>
  <si>
    <t>SE</t>
  </si>
  <si>
    <t>BR</t>
  </si>
  <si>
    <t>KR</t>
  </si>
  <si>
    <t>RB</t>
  </si>
  <si>
    <t>SR</t>
  </si>
  <si>
    <t>Y</t>
  </si>
  <si>
    <t>ZR</t>
  </si>
  <si>
    <t>NB</t>
  </si>
  <si>
    <t>MO</t>
  </si>
  <si>
    <t>TC</t>
  </si>
  <si>
    <t>RU</t>
  </si>
  <si>
    <t>RH</t>
  </si>
  <si>
    <t>PD</t>
  </si>
  <si>
    <t>AG</t>
  </si>
  <si>
    <t>CD</t>
  </si>
  <si>
    <t>IN</t>
  </si>
  <si>
    <t>SN</t>
  </si>
  <si>
    <t>SB</t>
  </si>
  <si>
    <t>TE</t>
  </si>
  <si>
    <t>I</t>
  </si>
  <si>
    <t>XE</t>
  </si>
  <si>
    <t>CS</t>
  </si>
  <si>
    <t>BA</t>
  </si>
  <si>
    <t>LA</t>
  </si>
  <si>
    <t>CE</t>
  </si>
  <si>
    <t>PR</t>
  </si>
  <si>
    <t>ND</t>
  </si>
  <si>
    <t>PM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</si>
  <si>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</si>
  <si>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</si>
  <si>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</si>
  <si>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</si>
  <si>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</si>
  <si>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</si>
  <si>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</si>
  <si>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</si>
  <si>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</si>
  <si>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</si>
  <si>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</si>
  <si>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</si>
  <si>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</si>
  <si>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RE</t>
  </si>
  <si>
    <t>OS</t>
  </si>
  <si>
    <t>IR</t>
  </si>
  <si>
    <t>PT</t>
  </si>
  <si>
    <t>AU</t>
  </si>
  <si>
    <t>HG</t>
  </si>
  <si>
    <t>PB</t>
  </si>
  <si>
    <t>BI</t>
  </si>
  <si>
    <t>PO</t>
  </si>
  <si>
    <t>AT</t>
  </si>
  <si>
    <t>RN</t>
  </si>
  <si>
    <t>FR</t>
  </si>
  <si>
    <t>RA</t>
  </si>
  <si>
    <t>AC</t>
  </si>
  <si>
    <t>TH</t>
  </si>
  <si>
    <t>PA</t>
  </si>
  <si>
    <t>U</t>
  </si>
  <si>
    <t>NP</t>
  </si>
  <si>
    <t>PU</t>
  </si>
  <si>
    <t>AM</t>
  </si>
  <si>
    <t>CM</t>
  </si>
  <si>
    <t>BK</t>
  </si>
  <si>
    <t>CF</t>
  </si>
  <si>
    <t>ES</t>
  </si>
  <si>
    <t>FM</t>
  </si>
  <si>
    <t>MD</t>
  </si>
  <si>
    <t>NO</t>
  </si>
  <si>
    <t>LR</t>
  </si>
  <si>
    <t>RF</t>
  </si>
  <si>
    <t>DB</t>
  </si>
  <si>
    <t>SG</t>
  </si>
  <si>
    <t>BH</t>
  </si>
  <si>
    <t>HS</t>
  </si>
  <si>
    <t>MT</t>
  </si>
  <si>
    <t>DS</t>
  </si>
  <si>
    <t>RG</t>
  </si>
  <si>
    <t>CN</t>
  </si>
  <si>
    <t>NH</t>
  </si>
  <si>
    <t>FL</t>
  </si>
  <si>
    <t>MC</t>
  </si>
  <si>
    <t>LV</t>
  </si>
  <si>
    <t>TS</t>
  </si>
  <si>
    <t>OG</t>
  </si>
  <si>
    <t>Molybdenum</t>
  </si>
  <si>
    <t>Number of Atoms</t>
  </si>
  <si>
    <t>Molecular Formula</t>
  </si>
  <si>
    <t xml:space="preserve">Grams of Molecules to dissolve in water </t>
  </si>
  <si>
    <t>Aluminium</t>
  </si>
  <si>
    <t>Sulphur</t>
  </si>
  <si>
    <t>Milliter of water</t>
  </si>
  <si>
    <t>Element Name</t>
  </si>
  <si>
    <t>Lookup Atomic Symbol Name</t>
  </si>
  <si>
    <t>Lookup Atomic Number</t>
  </si>
  <si>
    <t>Atomic Mass, Amu, g/mol</t>
  </si>
  <si>
    <t>TheOldScientist</t>
  </si>
  <si>
    <t>Mole weight in Grams</t>
  </si>
  <si>
    <t>One Mole is the base value to disssolve in one liter of water. One liter of water weights 1 KG at 4 dgree celsius. How many Moles are in one liter of water?  Calculation: 1000ml/18g = 55.55 Mols</t>
  </si>
  <si>
    <t>Gallium</t>
  </si>
  <si>
    <t>Germanium</t>
  </si>
  <si>
    <t>Arsenic</t>
  </si>
  <si>
    <t>Selenium</t>
  </si>
  <si>
    <t>Bromine</t>
  </si>
  <si>
    <t>Krypton</t>
  </si>
  <si>
    <t>Rubidium</t>
  </si>
  <si>
    <t>Strontium</t>
  </si>
  <si>
    <t>Yttrium</t>
  </si>
  <si>
    <t>Zirconium</t>
  </si>
  <si>
    <t>Niobium</t>
  </si>
  <si>
    <t>Technetium</t>
  </si>
  <si>
    <t>Ruthenium</t>
  </si>
  <si>
    <t>Rhodium</t>
  </si>
  <si>
    <t>Palladium</t>
  </si>
  <si>
    <t>Silver</t>
  </si>
  <si>
    <t>Cadmium</t>
  </si>
  <si>
    <t>Indium</t>
  </si>
  <si>
    <t>Tin</t>
  </si>
  <si>
    <t>Antimony</t>
  </si>
  <si>
    <t>Tellurium</t>
  </si>
  <si>
    <t>Iodine</t>
  </si>
  <si>
    <t>Xenon</t>
  </si>
  <si>
    <t>Cesium</t>
  </si>
  <si>
    <t>Barium</t>
  </si>
  <si>
    <t>Lanthanum</t>
  </si>
  <si>
    <t>Cerium</t>
  </si>
  <si>
    <t>Praseodymium</t>
  </si>
  <si>
    <t>Neodymium</t>
  </si>
  <si>
    <t>Promethium</t>
  </si>
  <si>
    <t>Samarium</t>
  </si>
  <si>
    <t>Europium</t>
  </si>
  <si>
    <t>Gadolinium</t>
  </si>
  <si>
    <t>Terbium</t>
  </si>
  <si>
    <t>Dysprosium</t>
  </si>
  <si>
    <t>Holmium</t>
  </si>
  <si>
    <t>Erbium</t>
  </si>
  <si>
    <t>Thulium</t>
  </si>
  <si>
    <t>Ytterbium</t>
  </si>
  <si>
    <t>Lutetium</t>
  </si>
  <si>
    <t>Hafnium</t>
  </si>
  <si>
    <t>Tantalum</t>
  </si>
  <si>
    <t>Tungsten</t>
  </si>
  <si>
    <t>Rhenium</t>
  </si>
  <si>
    <t>Osmium</t>
  </si>
  <si>
    <t>Iridium</t>
  </si>
  <si>
    <t>Platinum</t>
  </si>
  <si>
    <t>Gold</t>
  </si>
  <si>
    <t>Mercury</t>
  </si>
  <si>
    <t>Thallium</t>
  </si>
  <si>
    <t>Lead</t>
  </si>
  <si>
    <t>Bismuth</t>
  </si>
  <si>
    <t>Polonium</t>
  </si>
  <si>
    <t>Astatine</t>
  </si>
  <si>
    <t>Radon</t>
  </si>
  <si>
    <t>Francium</t>
  </si>
  <si>
    <t>Radium</t>
  </si>
  <si>
    <t>Rutherfordium</t>
  </si>
  <si>
    <t>Dubnium</t>
  </si>
  <si>
    <t>Actinium</t>
  </si>
  <si>
    <t>Thorium</t>
  </si>
  <si>
    <t>Protactinium</t>
  </si>
  <si>
    <t>Uranium</t>
  </si>
  <si>
    <t>Neptunium</t>
  </si>
  <si>
    <t>Plutonium</t>
  </si>
  <si>
    <t>Americium</t>
  </si>
  <si>
    <t>Curium</t>
  </si>
  <si>
    <t>Berkelium</t>
  </si>
  <si>
    <t>Californium</t>
  </si>
  <si>
    <t>Einsteinium</t>
  </si>
  <si>
    <t>Fermium</t>
  </si>
  <si>
    <t>Mendelevium</t>
  </si>
  <si>
    <t>Nobelium</t>
  </si>
  <si>
    <t>Lawrencium</t>
  </si>
  <si>
    <t>Seaborgium</t>
  </si>
  <si>
    <t>Bohrium</t>
  </si>
  <si>
    <t>Hassium</t>
  </si>
  <si>
    <t>Meitnerium</t>
  </si>
  <si>
    <t>Darmstadtium</t>
  </si>
  <si>
    <t>Roentgenium</t>
  </si>
  <si>
    <t>Copernicium</t>
  </si>
  <si>
    <t>Nihonium</t>
  </si>
  <si>
    <t>Flerovium</t>
  </si>
  <si>
    <t>Moscovium</t>
  </si>
  <si>
    <t>Livermorium</t>
  </si>
  <si>
    <t>Tennessine</t>
  </si>
  <si>
    <t>Oganesson</t>
  </si>
  <si>
    <t>Moles to dissolve from above in Water</t>
  </si>
  <si>
    <t>Grams to dissolve in water</t>
  </si>
  <si>
    <r>
      <t xml:space="preserve">Moles in Grams, dropdown from </t>
    </r>
    <r>
      <rPr>
        <sz val="11"/>
        <color rgb="FFFF0000"/>
        <rFont val="Calibri"/>
        <family val="2"/>
        <scheme val="minor"/>
      </rPr>
      <t>*</t>
    </r>
  </si>
  <si>
    <t>*</t>
  </si>
  <si>
    <r>
      <t xml:space="preserve">Moles in Grams dropdown from </t>
    </r>
    <r>
      <rPr>
        <sz val="11"/>
        <color rgb="FFFF0000"/>
        <rFont val="Calibri"/>
        <family val="2"/>
        <scheme val="minor"/>
      </rPr>
      <t>*</t>
    </r>
  </si>
  <si>
    <t>Moles convertion to 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</si>
</sst>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6">
    <xf numFmtId="0" fontId="0" fillId="0" borderId="0" xfId="0"/>
    <xf numFmtId="0" fontId="0" fillId="0" borderId="2" xfId="0" applyBorder="1"/>
    <xf numFmtId="0" fontId="0" fillId="5" borderId="2" xfId="0" applyFill="1" applyBorder="1"/>
    <xf numFmtId="0" fontId="0" fillId="3" borderId="3" xfId="0" applyFill="1" applyBorder="1"/>
    <xf numFmtId="0" fontId="0" fillId="0" borderId="3" xfId="0" applyBorder="1"/>
    <xf numFmtId="0" fontId="0" fillId="6" borderId="5" xfId="0" applyFill="1" applyBorder="1"/>
    <xf numFmtId="0" fontId="0" fillId="6" borderId="5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4" borderId="11" xfId="0" applyFill="1" applyBorder="1" applyAlignment="1">
      <alignment wrapText="1"/>
    </xf>
    <xf numFmtId="0" fontId="0" fillId="4" borderId="12" xfId="0" applyFont="1" applyFill="1" applyBorder="1" applyAlignment="1">
      <alignment wrapText="1"/>
    </xf>
    <xf numFmtId="0" fontId="0" fillId="0" borderId="13" xfId="0" applyBorder="1"/>
    <xf numFmtId="0" fontId="0" fillId="0" borderId="15" xfId="0" applyBorder="1"/>
    <xf numFmtId="0" fontId="0" fillId="3" borderId="16" xfId="0" applyFill="1" applyBorder="1"/>
    <xf numFmtId="0" fontId="0" fillId="5" borderId="17" xfId="0" applyFill="1" applyBorder="1"/>
    <xf numFmtId="0" fontId="0" fillId="0" borderId="18" xfId="0" applyBorder="1"/>
    <xf numFmtId="0" fontId="0" fillId="7" borderId="13" xfId="0" applyFill="1" applyBorder="1"/>
    <xf numFmtId="0" fontId="0" fillId="7" borderId="14" xfId="0" applyFill="1" applyBorder="1"/>
    <xf numFmtId="0" fontId="0" fillId="0" borderId="14" xfId="0" applyBorder="1"/>
    <xf numFmtId="0" fontId="5" fillId="5" borderId="2" xfId="0" applyFont="1" applyFill="1" applyBorder="1"/>
    <xf numFmtId="0" fontId="0" fillId="8" borderId="2" xfId="0" applyFill="1" applyBorder="1"/>
    <xf numFmtId="0" fontId="0" fillId="8" borderId="2" xfId="0" applyFill="1" applyBorder="1" applyAlignment="1">
      <alignment horizontal="left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10" borderId="0" xfId="0" applyFill="1" applyBorder="1" applyAlignment="1">
      <alignment horizontal="left"/>
    </xf>
    <xf numFmtId="0" fontId="0" fillId="10" borderId="0" xfId="0" applyFill="1" applyBorder="1"/>
    <xf numFmtId="0" fontId="0" fillId="10" borderId="4" xfId="0" applyFill="1" applyBorder="1"/>
    <xf numFmtId="0" fontId="0" fillId="10" borderId="5" xfId="0" applyFill="1" applyBorder="1"/>
    <xf numFmtId="0" fontId="5" fillId="9" borderId="19" xfId="0" applyFont="1" applyFill="1" applyBorder="1"/>
    <xf numFmtId="0" fontId="0" fillId="11" borderId="0" xfId="0" applyFill="1"/>
    <xf numFmtId="0" fontId="2" fillId="11" borderId="0" xfId="0" applyFont="1" applyFill="1"/>
    <xf numFmtId="0" fontId="5" fillId="11" borderId="0" xfId="0" applyFont="1" applyFill="1" applyBorder="1" applyAlignment="1">
      <alignment horizontal="center"/>
    </xf>
    <xf numFmtId="0" fontId="0" fillId="11" borderId="0" xfId="0" applyFill="1" applyBorder="1"/>
    <xf numFmtId="0" fontId="5" fillId="11" borderId="0" xfId="0" applyFont="1" applyFill="1" applyBorder="1"/>
    <xf numFmtId="0" fontId="5" fillId="5" borderId="21" xfId="0" applyFont="1" applyFill="1" applyBorder="1" applyAlignment="1">
      <alignment horizontal="center"/>
    </xf>
    <xf numFmtId="0" fontId="0" fillId="0" borderId="22" xfId="0" applyBorder="1"/>
    <xf numFmtId="0" fontId="5" fillId="9" borderId="21" xfId="0" applyFont="1" applyFill="1" applyBorder="1"/>
    <xf numFmtId="0" fontId="4" fillId="11" borderId="0" xfId="0" applyFont="1" applyFill="1" applyBorder="1"/>
    <xf numFmtId="0" fontId="4" fillId="11" borderId="0" xfId="0" applyFont="1" applyFill="1"/>
    <xf numFmtId="0" fontId="0" fillId="11" borderId="0" xfId="0" applyFont="1" applyFill="1"/>
    <xf numFmtId="0" fontId="4" fillId="11" borderId="0" xfId="0" applyFont="1" applyFill="1" applyBorder="1" applyAlignment="1">
      <alignment horizontal="left"/>
    </xf>
    <xf numFmtId="0" fontId="7" fillId="11" borderId="0" xfId="0" applyFont="1" applyFill="1" applyBorder="1"/>
    <xf numFmtId="0" fontId="7" fillId="11" borderId="0" xfId="0" applyFont="1" applyFill="1"/>
    <xf numFmtId="0" fontId="2" fillId="11" borderId="0" xfId="0" applyFont="1" applyFill="1" applyBorder="1"/>
    <xf numFmtId="0" fontId="0" fillId="11" borderId="2" xfId="0" applyFont="1" applyFill="1" applyBorder="1"/>
    <xf numFmtId="0" fontId="0" fillId="11" borderId="2" xfId="0" applyFont="1" applyFill="1" applyBorder="1" applyAlignment="1">
      <alignment horizontal="left"/>
    </xf>
    <xf numFmtId="0" fontId="6" fillId="11" borderId="0" xfId="0" applyFont="1" applyFill="1"/>
    <xf numFmtId="0" fontId="1" fillId="12" borderId="14" xfId="1" applyFill="1" applyBorder="1"/>
    <xf numFmtId="0" fontId="0" fillId="13" borderId="3" xfId="0" applyFill="1" applyBorder="1"/>
    <xf numFmtId="0" fontId="0" fillId="7" borderId="2" xfId="0" applyFill="1" applyBorder="1" applyAlignment="1">
      <alignment horizontal="left" wrapText="1"/>
    </xf>
    <xf numFmtId="0" fontId="0" fillId="7" borderId="19" xfId="0" applyFont="1" applyFill="1" applyBorder="1" applyAlignment="1">
      <alignment wrapText="1"/>
    </xf>
    <xf numFmtId="0" fontId="0" fillId="7" borderId="19" xfId="0" applyFill="1" applyBorder="1"/>
    <xf numFmtId="0" fontId="0" fillId="7" borderId="20" xfId="0" applyFill="1" applyBorder="1" applyAlignment="1">
      <alignment horizontal="left" wrapText="1"/>
    </xf>
    <xf numFmtId="0" fontId="0" fillId="7" borderId="3" xfId="0" applyFont="1" applyFill="1" applyBorder="1" applyAlignment="1">
      <alignment wrapText="1"/>
    </xf>
    <xf numFmtId="0" fontId="0" fillId="7" borderId="3" xfId="0" applyFont="1" applyFill="1" applyBorder="1"/>
    <xf numFmtId="0" fontId="0" fillId="11" borderId="0" xfId="0" applyFill="1" applyProtection="1">
      <protection hidden="1"/>
    </xf>
    <xf numFmtId="0" fontId="2" fillId="11" borderId="0" xfId="0" applyFont="1" applyFill="1" applyProtection="1">
      <protection hidden="1"/>
    </xf>
    <xf numFmtId="0" fontId="2" fillId="11" borderId="0" xfId="0" applyFont="1" applyFill="1" applyBorder="1" applyProtection="1">
      <protection hidden="1"/>
    </xf>
    <xf numFmtId="0" fontId="1" fillId="11" borderId="0" xfId="1" applyFont="1" applyFill="1" applyBorder="1" applyProtection="1">
      <protection hidden="1"/>
    </xf>
    <xf numFmtId="0" fontId="4" fillId="11" borderId="0" xfId="0" applyFont="1" applyFill="1" applyBorder="1" applyProtection="1">
      <protection hidden="1"/>
    </xf>
    <xf numFmtId="0" fontId="4" fillId="11" borderId="0" xfId="0" applyFont="1" applyFill="1" applyProtection="1">
      <protection hidden="1"/>
    </xf>
    <xf numFmtId="0" fontId="2" fillId="11" borderId="0" xfId="0" applyFont="1" applyFill="1" applyBorder="1" applyAlignment="1" applyProtection="1">
      <alignment horizontal="left"/>
      <protection hidden="1"/>
    </xf>
    <xf numFmtId="0" fontId="9" fillId="7" borderId="0" xfId="0" applyFont="1" applyFill="1" applyAlignment="1">
      <alignment horizontal="left"/>
    </xf>
    <xf numFmtId="0" fontId="0" fillId="7" borderId="0" xfId="0" applyFill="1"/>
    <xf numFmtId="0" fontId="8" fillId="7" borderId="0" xfId="0" applyFont="1" applyFill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9BD1-C037-462F-B10C-ADE1C9518BF4}">
  <dimension ref="A1:ATK145"/>
  <sheetViews>
    <sheetView tabSelected="1" workbookViewId="0">
      <selection activeCell="F15" sqref="F15"/>
    </sheetView>
  </sheetViews>
  <sheetFormatPr defaultColWidth="0" defaultRowHeight="15" zeroHeight="1" x14ac:dyDescent="0.25"/>
  <cols>
    <col min="1" max="1" width="9.140625" customWidth="1"/>
    <col min="2" max="2" width="31.7109375" customWidth="1"/>
    <col min="3" max="3" width="16" customWidth="1"/>
    <col min="4" max="4" width="23.7109375" customWidth="1"/>
    <col min="5" max="5" width="14" customWidth="1"/>
    <col min="6" max="6" width="12.140625" customWidth="1"/>
    <col min="7" max="7" width="9.140625" customWidth="1"/>
    <col min="8" max="8" width="19.140625" customWidth="1"/>
    <col min="9" max="9" width="9.140625" customWidth="1"/>
    <col min="10" max="10" width="14.7109375" customWidth="1"/>
    <col min="11" max="11" width="11.28515625" customWidth="1"/>
    <col min="12" max="12" width="13.42578125" customWidth="1"/>
    <col min="13" max="13" width="14" customWidth="1"/>
    <col min="14" max="14" width="10.7109375" customWidth="1"/>
    <col min="15" max="15" width="13.28515625" customWidth="1"/>
    <col min="16" max="16" width="11.5703125" hidden="1" customWidth="1"/>
    <col min="17" max="17" width="11.85546875" hidden="1" customWidth="1"/>
    <col min="18" max="18" width="0" hidden="1" customWidth="1"/>
    <col min="19" max="19" width="15.140625" hidden="1" customWidth="1"/>
    <col min="20" max="20" width="15.5703125" hidden="1" customWidth="1"/>
    <col min="21" max="1207" width="0" hidden="1" customWidth="1"/>
    <col min="1208" max="16384" width="9.140625" hidden="1"/>
  </cols>
  <sheetData>
    <row r="1" spans="1:22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61.5" x14ac:dyDescent="0.9">
      <c r="A2" s="30"/>
      <c r="B2" s="30"/>
      <c r="C2" s="30"/>
      <c r="D2" s="30"/>
      <c r="E2" s="30"/>
      <c r="F2" s="30"/>
      <c r="G2" s="30"/>
      <c r="H2" s="63" t="s">
        <v>166</v>
      </c>
      <c r="I2" s="63"/>
      <c r="J2" s="63"/>
      <c r="K2" s="63"/>
      <c r="L2" s="63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x14ac:dyDescent="0.25">
      <c r="A3" s="30"/>
      <c r="B3" s="30"/>
      <c r="C3" s="30"/>
      <c r="D3" s="30"/>
      <c r="E3" s="30"/>
      <c r="F3" s="30"/>
      <c r="G3" s="30"/>
      <c r="H3" s="64"/>
      <c r="I3" s="64"/>
      <c r="J3" s="64"/>
      <c r="K3" s="64"/>
      <c r="L3" s="64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26.25" x14ac:dyDescent="0.4">
      <c r="A4" s="30"/>
      <c r="B4" s="19" t="s">
        <v>163</v>
      </c>
      <c r="C4" s="19" t="s">
        <v>162</v>
      </c>
      <c r="D4" s="35" t="s">
        <v>165</v>
      </c>
      <c r="E4" s="32"/>
      <c r="F4" s="30"/>
      <c r="G4" s="30"/>
      <c r="H4" s="65" t="s">
        <v>261</v>
      </c>
      <c r="I4" s="64"/>
      <c r="J4" s="64"/>
      <c r="K4" s="64"/>
      <c r="L4" s="64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x14ac:dyDescent="0.25">
      <c r="A5" s="30"/>
      <c r="B5" s="20" t="s">
        <v>26</v>
      </c>
      <c r="C5" s="20" t="str">
        <f>_xlfn.XLOOKUP(B5,B26:B143,C26:C143)</f>
        <v>Hydrogen</v>
      </c>
      <c r="D5" s="20">
        <f>_xlfn.XLOOKUP(B5,B26:B55,D26:D55)</f>
        <v>1.008</v>
      </c>
      <c r="E5" s="33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x14ac:dyDescent="0.25">
      <c r="A6" s="30"/>
      <c r="D6" s="36"/>
      <c r="E6" s="33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22" x14ac:dyDescent="0.25">
      <c r="A7" s="30"/>
      <c r="B7" s="29" t="s">
        <v>164</v>
      </c>
      <c r="C7" s="29" t="s">
        <v>162</v>
      </c>
      <c r="D7" s="37" t="s">
        <v>165</v>
      </c>
      <c r="E7" s="34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2" x14ac:dyDescent="0.25">
      <c r="A8" s="30"/>
      <c r="B8" s="21">
        <v>1</v>
      </c>
      <c r="C8" s="20" t="str">
        <f>_xlfn.XLOOKUP(B8,A26:A143,C26:C143)</f>
        <v>Hydrogen</v>
      </c>
      <c r="D8" s="20">
        <f>_xlfn.XLOOKUP(B8,A26:A55,D26:D55)</f>
        <v>1.008</v>
      </c>
      <c r="E8" s="33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x14ac:dyDescent="0.25">
      <c r="A9" s="30"/>
      <c r="B9" s="25"/>
      <c r="C9" s="26"/>
      <c r="D9" s="26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 x14ac:dyDescent="0.25">
      <c r="A10" s="30"/>
      <c r="B10" s="25"/>
      <c r="C10" s="26"/>
      <c r="D10" s="26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 x14ac:dyDescent="0.25">
      <c r="A11" s="30"/>
      <c r="B11" s="25"/>
      <c r="C11" s="26"/>
      <c r="D11" s="26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 ht="15.75" thickBot="1" x14ac:dyDescent="0.3">
      <c r="A12" s="30"/>
      <c r="B12" s="25"/>
      <c r="C12" s="26"/>
      <c r="D12" s="26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2" ht="45.75" thickBot="1" x14ac:dyDescent="0.3">
      <c r="A13" s="30"/>
      <c r="B13" s="27" t="s">
        <v>157</v>
      </c>
      <c r="C13" s="28"/>
      <c r="D13" s="28" t="s">
        <v>59</v>
      </c>
      <c r="E13" s="6" t="s">
        <v>156</v>
      </c>
      <c r="F13" s="5" t="s">
        <v>60</v>
      </c>
      <c r="G13" s="6" t="s">
        <v>156</v>
      </c>
      <c r="H13" s="5" t="s">
        <v>61</v>
      </c>
      <c r="I13" s="6" t="s">
        <v>156</v>
      </c>
      <c r="J13" s="5" t="s">
        <v>62</v>
      </c>
      <c r="K13" s="6" t="s">
        <v>156</v>
      </c>
      <c r="L13" s="5"/>
      <c r="M13" s="5"/>
      <c r="N13" s="7" t="s">
        <v>167</v>
      </c>
      <c r="O13" s="30"/>
      <c r="P13" s="30"/>
      <c r="Q13" s="30"/>
      <c r="R13" s="30"/>
      <c r="S13" s="30"/>
      <c r="T13" s="30"/>
      <c r="U13" s="30"/>
      <c r="V13" s="30"/>
    </row>
    <row r="14" spans="1:22" x14ac:dyDescent="0.25">
      <c r="A14" s="30"/>
      <c r="B14" s="13" t="s">
        <v>65</v>
      </c>
      <c r="C14" s="3"/>
      <c r="D14" s="3" t="s">
        <v>26</v>
      </c>
      <c r="E14" s="3">
        <v>2</v>
      </c>
      <c r="F14" s="3" t="s">
        <v>29</v>
      </c>
      <c r="G14" s="3">
        <v>1</v>
      </c>
      <c r="H14" s="4"/>
      <c r="I14" s="4"/>
      <c r="J14" s="4"/>
      <c r="K14" s="4"/>
      <c r="L14" s="4"/>
      <c r="M14" s="4"/>
      <c r="N14" s="15">
        <f>(E14*J27)+(G14*1*L27)+(N27*I14)</f>
        <v>18.015000000000001</v>
      </c>
      <c r="O14" s="47" t="s">
        <v>259</v>
      </c>
      <c r="P14" s="30"/>
      <c r="Q14" s="30"/>
      <c r="R14" s="30"/>
      <c r="S14" s="30"/>
      <c r="T14" s="30"/>
      <c r="U14" s="30"/>
      <c r="V14" s="30"/>
    </row>
    <row r="15" spans="1:22" ht="15.75" customHeight="1" x14ac:dyDescent="0.25">
      <c r="A15" s="30"/>
      <c r="B15" s="14" t="s">
        <v>66</v>
      </c>
      <c r="C15" s="2"/>
      <c r="D15" s="2" t="s">
        <v>43</v>
      </c>
      <c r="E15" s="2">
        <v>1</v>
      </c>
      <c r="F15" s="2" t="s">
        <v>29</v>
      </c>
      <c r="G15" s="2">
        <v>1</v>
      </c>
      <c r="H15" s="2" t="s">
        <v>26</v>
      </c>
      <c r="I15" s="2">
        <v>1</v>
      </c>
      <c r="J15" s="1"/>
      <c r="K15" s="1"/>
      <c r="L15" s="1"/>
      <c r="M15" s="1"/>
      <c r="N15" s="15">
        <f>(E15*J28)+(G15*1*L28)+(N28*I15)</f>
        <v>56.105000000000004</v>
      </c>
      <c r="O15" s="47" t="s">
        <v>259</v>
      </c>
      <c r="P15" s="30"/>
      <c r="Q15" s="30"/>
      <c r="R15" s="30"/>
      <c r="S15" s="30"/>
      <c r="T15" s="30"/>
      <c r="U15" s="30"/>
      <c r="V15" s="30"/>
    </row>
    <row r="16" spans="1:22" ht="15.75" thickBot="1" x14ac:dyDescent="0.3">
      <c r="A16" s="30"/>
      <c r="B16" s="16" t="s">
        <v>67</v>
      </c>
      <c r="C16" s="17"/>
      <c r="D16" s="17" t="s">
        <v>26</v>
      </c>
      <c r="E16" s="17">
        <v>1</v>
      </c>
      <c r="F16" s="17" t="s">
        <v>63</v>
      </c>
      <c r="G16" s="17">
        <v>1</v>
      </c>
      <c r="H16" s="17" t="s">
        <v>64</v>
      </c>
      <c r="I16" s="17">
        <v>3</v>
      </c>
      <c r="J16" s="17" t="s">
        <v>30</v>
      </c>
      <c r="K16" s="17">
        <v>1</v>
      </c>
      <c r="L16" s="18"/>
      <c r="M16" s="18"/>
      <c r="N16" s="12">
        <f>(E16*J29)+(G16*1*L29)+(N29*I16)+(P28*K16)</f>
        <v>100.069</v>
      </c>
      <c r="O16" s="47" t="s">
        <v>259</v>
      </c>
      <c r="P16" s="30"/>
      <c r="Q16" s="30"/>
      <c r="R16" s="30"/>
      <c r="S16" s="30"/>
      <c r="T16" s="30"/>
      <c r="U16" s="30"/>
      <c r="V16" s="30"/>
    </row>
    <row r="17" spans="1:22" ht="15.75" thickBot="1" x14ac:dyDescent="0.3">
      <c r="A17" s="30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0"/>
      <c r="P17" s="30"/>
      <c r="Q17" s="30"/>
      <c r="R17" s="30"/>
      <c r="S17" s="30"/>
      <c r="T17" s="30"/>
      <c r="U17" s="30"/>
      <c r="V17" s="30"/>
    </row>
    <row r="18" spans="1:22" ht="45" customHeight="1" thickBot="1" x14ac:dyDescent="0.3">
      <c r="A18" s="30"/>
      <c r="B18" s="8" t="s">
        <v>161</v>
      </c>
      <c r="C18" s="9" t="s">
        <v>260</v>
      </c>
      <c r="D18" s="10" t="s">
        <v>158</v>
      </c>
      <c r="E18" s="38"/>
      <c r="F18" s="30"/>
      <c r="G18" s="22" t="s">
        <v>168</v>
      </c>
      <c r="H18" s="23"/>
      <c r="I18" s="23"/>
      <c r="J18" s="23"/>
      <c r="K18" s="23"/>
      <c r="L18" s="23"/>
      <c r="M18" s="23"/>
      <c r="N18" s="24"/>
      <c r="O18" s="30"/>
      <c r="P18" s="30"/>
      <c r="Q18" s="30"/>
      <c r="R18" s="30"/>
      <c r="S18" s="30"/>
      <c r="T18" s="30"/>
      <c r="U18" s="30"/>
      <c r="V18" s="30"/>
    </row>
    <row r="19" spans="1:22" ht="23.25" customHeight="1" thickBot="1" x14ac:dyDescent="0.3">
      <c r="A19" s="30"/>
      <c r="B19" s="11">
        <v>1000</v>
      </c>
      <c r="C19" s="48">
        <v>18.015000000000001</v>
      </c>
      <c r="D19" s="12">
        <f>C19/1000*B19</f>
        <v>18.015000000000001</v>
      </c>
      <c r="E19" s="38"/>
      <c r="F19" s="33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ht="23.25" customHeight="1" x14ac:dyDescent="0.25">
      <c r="A20" s="30"/>
      <c r="B20" s="33"/>
      <c r="C20" s="44"/>
      <c r="D20" s="33"/>
      <c r="E20" s="38"/>
      <c r="F20" s="33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ht="23.25" customHeight="1" x14ac:dyDescent="0.25">
      <c r="A21" s="30"/>
      <c r="B21" s="50" t="s">
        <v>256</v>
      </c>
      <c r="C21" s="51" t="s">
        <v>258</v>
      </c>
      <c r="D21" s="52"/>
      <c r="E21" s="38"/>
      <c r="F21" s="42"/>
      <c r="G21" s="43"/>
      <c r="H21" s="43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s="30" customFormat="1" ht="23.25" customHeight="1" x14ac:dyDescent="0.25">
      <c r="B22" s="53"/>
      <c r="C22" s="54"/>
      <c r="D22" s="55" t="s">
        <v>257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3"/>
      <c r="P22" s="43"/>
    </row>
    <row r="23" spans="1:22" s="30" customFormat="1" ht="23.25" customHeight="1" x14ac:dyDescent="0.25">
      <c r="B23" s="46">
        <v>0.3</v>
      </c>
      <c r="C23" s="49">
        <f>C19</f>
        <v>18.015000000000001</v>
      </c>
      <c r="D23" s="45">
        <f>C23*B23</f>
        <v>5.4044999999999996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31"/>
      <c r="P23" s="31"/>
    </row>
    <row r="24" spans="1:22" s="30" customFormat="1" ht="23.25" customHeight="1" x14ac:dyDescent="0.25">
      <c r="A24" s="56"/>
      <c r="B24" s="57"/>
      <c r="C24" s="58"/>
      <c r="D24" s="59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7"/>
      <c r="Q24" s="56"/>
    </row>
    <row r="25" spans="1:22" s="30" customFormat="1" x14ac:dyDescent="0.25">
      <c r="A25" s="57" t="s">
        <v>58</v>
      </c>
      <c r="B25" s="57" t="s">
        <v>157</v>
      </c>
      <c r="C25" s="57" t="s">
        <v>1</v>
      </c>
      <c r="D25" s="57" t="s">
        <v>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6"/>
      <c r="U25" s="40"/>
      <c r="V25" s="40"/>
    </row>
    <row r="26" spans="1:22" s="30" customFormat="1" hidden="1" x14ac:dyDescent="0.25">
      <c r="A26" s="57">
        <v>1</v>
      </c>
      <c r="B26" s="57" t="s">
        <v>26</v>
      </c>
      <c r="C26" s="57" t="s">
        <v>0</v>
      </c>
      <c r="D26" s="57">
        <v>1.008</v>
      </c>
      <c r="E26" s="57"/>
      <c r="F26" s="57"/>
      <c r="G26" s="57"/>
      <c r="H26" s="57"/>
      <c r="I26" s="57"/>
      <c r="J26" s="57"/>
      <c r="K26" s="57"/>
      <c r="L26" s="58"/>
      <c r="M26" s="58"/>
      <c r="N26" s="58"/>
      <c r="O26" s="58"/>
      <c r="P26" s="58"/>
      <c r="Q26" s="60"/>
      <c r="R26" s="38"/>
      <c r="S26" s="38"/>
      <c r="T26" s="39"/>
      <c r="U26" s="39"/>
      <c r="V26" s="39"/>
    </row>
    <row r="27" spans="1:22" s="30" customFormat="1" hidden="1" x14ac:dyDescent="0.25">
      <c r="A27" s="57">
        <v>2</v>
      </c>
      <c r="B27" s="57" t="s">
        <v>33</v>
      </c>
      <c r="C27" s="57" t="s">
        <v>3</v>
      </c>
      <c r="D27" s="57">
        <v>4.0030000000000001</v>
      </c>
      <c r="E27" s="57"/>
      <c r="F27" s="57"/>
      <c r="G27" s="57"/>
      <c r="H27" s="57"/>
      <c r="I27" s="57"/>
      <c r="J27" s="57">
        <f>VLOOKUP(D14,B26:D143,3,FALSE)</f>
        <v>1.008</v>
      </c>
      <c r="K27" s="57"/>
      <c r="L27" s="57">
        <f>VLOOKUP(F14,B26:D143,3,FALSE)</f>
        <v>15.999000000000001</v>
      </c>
      <c r="M27" s="57"/>
      <c r="N27" s="57"/>
      <c r="O27" s="57"/>
      <c r="P27" s="57"/>
      <c r="Q27" s="57"/>
      <c r="R27" s="39"/>
      <c r="S27" s="39"/>
      <c r="T27" s="39"/>
      <c r="U27" s="39"/>
      <c r="V27" s="39"/>
    </row>
    <row r="28" spans="1:22" s="30" customFormat="1" hidden="1" x14ac:dyDescent="0.25">
      <c r="A28" s="57">
        <v>3</v>
      </c>
      <c r="B28" s="57" t="s">
        <v>34</v>
      </c>
      <c r="C28" s="57" t="s">
        <v>4</v>
      </c>
      <c r="D28" s="57">
        <v>6.9409999999999998</v>
      </c>
      <c r="E28" s="57"/>
      <c r="F28" s="57"/>
      <c r="G28" s="57"/>
      <c r="H28" s="57"/>
      <c r="I28" s="57"/>
      <c r="J28" s="57">
        <f>VLOOKUP(D15,B26:D143,3,FALSE)</f>
        <v>39.097999999999999</v>
      </c>
      <c r="K28" s="57"/>
      <c r="L28" s="57">
        <f>VLOOKUP(F15,B26:D143,3,FALSE)</f>
        <v>15.999000000000001</v>
      </c>
      <c r="M28" s="57"/>
      <c r="N28" s="57">
        <f>VLOOKUP(H15,B26:D143,3,FALSE)</f>
        <v>1.008</v>
      </c>
      <c r="O28" s="57"/>
      <c r="P28" s="57">
        <f>VLOOKUP(J16,B26:D143,3,FALSE)</f>
        <v>18.998000000000001</v>
      </c>
      <c r="Q28" s="57"/>
      <c r="R28" s="39"/>
      <c r="S28" s="39"/>
      <c r="T28" s="39"/>
      <c r="U28" s="39"/>
      <c r="V28" s="39"/>
    </row>
    <row r="29" spans="1:22" s="30" customFormat="1" hidden="1" x14ac:dyDescent="0.25">
      <c r="A29" s="57">
        <v>4</v>
      </c>
      <c r="B29" s="57" t="s">
        <v>35</v>
      </c>
      <c r="C29" s="57" t="s">
        <v>5</v>
      </c>
      <c r="D29" s="57">
        <v>9.0120000000000005</v>
      </c>
      <c r="E29" s="57"/>
      <c r="F29" s="57"/>
      <c r="G29" s="57"/>
      <c r="H29" s="57"/>
      <c r="I29" s="57"/>
      <c r="J29" s="57">
        <f>VLOOKUP(D16,B26:D144,3,FALSE)</f>
        <v>1.008</v>
      </c>
      <c r="K29" s="57"/>
      <c r="L29" s="57">
        <f>VLOOKUP(F16,B26:D143,3,FALSE)</f>
        <v>32.066000000000003</v>
      </c>
      <c r="M29" s="57"/>
      <c r="N29" s="57">
        <f>VLOOKUP(H16,B26:D143,3,FALSE)</f>
        <v>15.999000000000001</v>
      </c>
      <c r="O29" s="57"/>
      <c r="P29" s="57"/>
      <c r="Q29" s="57"/>
      <c r="R29" s="39"/>
      <c r="S29" s="39"/>
      <c r="T29" s="39"/>
      <c r="U29" s="39"/>
      <c r="V29" s="39"/>
    </row>
    <row r="30" spans="1:22" s="30" customFormat="1" hidden="1" x14ac:dyDescent="0.25">
      <c r="A30" s="57">
        <v>5</v>
      </c>
      <c r="B30" s="57" t="s">
        <v>35</v>
      </c>
      <c r="C30" s="57" t="s">
        <v>6</v>
      </c>
      <c r="D30" s="57">
        <v>10.811</v>
      </c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61"/>
      <c r="R30" s="39"/>
      <c r="S30" s="39"/>
      <c r="T30" s="39"/>
      <c r="U30" s="39"/>
      <c r="V30" s="39"/>
    </row>
    <row r="31" spans="1:22" s="30" customFormat="1" hidden="1" x14ac:dyDescent="0.25">
      <c r="A31" s="57">
        <v>6</v>
      </c>
      <c r="B31" s="57" t="s">
        <v>27</v>
      </c>
      <c r="C31" s="57" t="s">
        <v>7</v>
      </c>
      <c r="D31" s="57">
        <v>12.010999999999999</v>
      </c>
      <c r="E31" s="57"/>
      <c r="F31" s="57"/>
      <c r="G31" s="57"/>
      <c r="H31" s="57"/>
      <c r="I31" s="58"/>
      <c r="J31" s="58"/>
      <c r="K31" s="58"/>
      <c r="L31" s="58"/>
      <c r="M31" s="58"/>
      <c r="N31" s="58"/>
      <c r="O31" s="58"/>
      <c r="P31" s="58"/>
      <c r="Q31" s="60"/>
      <c r="R31" s="38"/>
      <c r="S31" s="38"/>
      <c r="T31" s="38"/>
      <c r="U31" s="38"/>
      <c r="V31" s="38"/>
    </row>
    <row r="32" spans="1:22" s="30" customFormat="1" hidden="1" x14ac:dyDescent="0.25">
      <c r="A32" s="57">
        <v>7</v>
      </c>
      <c r="B32" s="57" t="s">
        <v>28</v>
      </c>
      <c r="C32" s="57" t="s">
        <v>8</v>
      </c>
      <c r="D32" s="57">
        <v>14.007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61"/>
      <c r="R32" s="38"/>
      <c r="S32" s="38"/>
      <c r="T32" s="38"/>
      <c r="U32" s="38"/>
      <c r="V32" s="38"/>
    </row>
    <row r="33" spans="1:22" s="30" customFormat="1" hidden="1" x14ac:dyDescent="0.25">
      <c r="A33" s="57">
        <v>8</v>
      </c>
      <c r="B33" s="57" t="s">
        <v>29</v>
      </c>
      <c r="C33" s="57" t="s">
        <v>9</v>
      </c>
      <c r="D33" s="57">
        <v>15.999000000000001</v>
      </c>
      <c r="E33" s="57"/>
      <c r="F33" s="57"/>
      <c r="G33" s="57"/>
      <c r="H33" s="57"/>
      <c r="I33" s="58"/>
      <c r="J33" s="57"/>
      <c r="K33" s="57"/>
      <c r="L33" s="57"/>
      <c r="M33" s="57"/>
      <c r="N33" s="57"/>
      <c r="O33" s="57"/>
      <c r="P33" s="57"/>
      <c r="Q33" s="61"/>
      <c r="R33" s="38"/>
      <c r="S33" s="38"/>
      <c r="T33" s="38"/>
      <c r="U33" s="38"/>
      <c r="V33" s="38"/>
    </row>
    <row r="34" spans="1:22" s="30" customFormat="1" hidden="1" x14ac:dyDescent="0.25">
      <c r="A34" s="57">
        <v>9</v>
      </c>
      <c r="B34" s="57" t="s">
        <v>30</v>
      </c>
      <c r="C34" s="57" t="s">
        <v>10</v>
      </c>
      <c r="D34" s="57">
        <v>18.998000000000001</v>
      </c>
      <c r="E34" s="57"/>
      <c r="F34" s="57"/>
      <c r="G34" s="57"/>
      <c r="H34" s="57"/>
      <c r="I34" s="58"/>
      <c r="J34" s="57"/>
      <c r="K34" s="57"/>
      <c r="L34" s="57"/>
      <c r="M34" s="57"/>
      <c r="N34" s="57"/>
      <c r="O34" s="57"/>
      <c r="P34" s="57"/>
      <c r="Q34" s="61"/>
      <c r="R34" s="38"/>
      <c r="S34" s="38"/>
      <c r="T34" s="38"/>
      <c r="U34" s="38"/>
      <c r="V34" s="38"/>
    </row>
    <row r="35" spans="1:22" s="30" customFormat="1" hidden="1" x14ac:dyDescent="0.25">
      <c r="A35" s="57">
        <v>10</v>
      </c>
      <c r="B35" s="57" t="s">
        <v>36</v>
      </c>
      <c r="C35" s="57" t="s">
        <v>11</v>
      </c>
      <c r="D35" s="57">
        <v>20.18</v>
      </c>
      <c r="E35" s="57"/>
      <c r="F35" s="57"/>
      <c r="G35" s="57"/>
      <c r="H35" s="57"/>
      <c r="I35" s="58"/>
      <c r="J35" s="57"/>
      <c r="K35" s="62"/>
      <c r="L35" s="58"/>
      <c r="M35" s="58"/>
      <c r="N35" s="62"/>
      <c r="O35" s="58"/>
      <c r="P35" s="58"/>
      <c r="Q35" s="60"/>
      <c r="R35" s="41"/>
      <c r="S35" s="38"/>
      <c r="T35" s="38"/>
      <c r="U35" s="38"/>
      <c r="V35" s="38"/>
    </row>
    <row r="36" spans="1:22" s="30" customFormat="1" hidden="1" x14ac:dyDescent="0.25">
      <c r="A36" s="57">
        <v>11</v>
      </c>
      <c r="B36" s="57" t="s">
        <v>37</v>
      </c>
      <c r="C36" s="57" t="s">
        <v>12</v>
      </c>
      <c r="D36" s="57">
        <v>22.99</v>
      </c>
      <c r="E36" s="57"/>
      <c r="F36" s="57"/>
      <c r="G36" s="57"/>
      <c r="H36" s="57"/>
      <c r="I36" s="58"/>
      <c r="J36" s="58"/>
      <c r="K36" s="62"/>
      <c r="L36" s="58"/>
      <c r="M36" s="58"/>
      <c r="N36" s="62"/>
      <c r="O36" s="58"/>
      <c r="P36" s="58"/>
      <c r="Q36" s="60"/>
      <c r="R36" s="41"/>
      <c r="S36" s="38"/>
      <c r="T36" s="38"/>
      <c r="U36" s="38"/>
      <c r="V36" s="38"/>
    </row>
    <row r="37" spans="1:22" s="30" customFormat="1" hidden="1" x14ac:dyDescent="0.25">
      <c r="A37" s="57">
        <v>12</v>
      </c>
      <c r="B37" s="57" t="s">
        <v>38</v>
      </c>
      <c r="C37" s="57" t="s">
        <v>13</v>
      </c>
      <c r="D37" s="57">
        <v>24.305</v>
      </c>
      <c r="E37" s="57"/>
      <c r="F37" s="57"/>
      <c r="G37" s="57"/>
      <c r="H37" s="57"/>
      <c r="I37" s="58"/>
      <c r="J37" s="58"/>
      <c r="K37" s="62"/>
      <c r="L37" s="58"/>
      <c r="M37" s="58"/>
      <c r="N37" s="62"/>
      <c r="O37" s="58"/>
      <c r="P37" s="58"/>
      <c r="Q37" s="60"/>
      <c r="R37" s="41"/>
      <c r="S37" s="38"/>
      <c r="T37" s="38"/>
      <c r="U37" s="38"/>
      <c r="V37" s="38"/>
    </row>
    <row r="38" spans="1:22" s="30" customFormat="1" hidden="1" x14ac:dyDescent="0.25">
      <c r="A38" s="57">
        <v>13</v>
      </c>
      <c r="B38" s="57" t="s">
        <v>39</v>
      </c>
      <c r="C38" s="57" t="s">
        <v>159</v>
      </c>
      <c r="D38" s="57">
        <v>26.981999999999999</v>
      </c>
      <c r="E38" s="57"/>
      <c r="F38" s="57"/>
      <c r="G38" s="57"/>
      <c r="H38" s="57"/>
      <c r="I38" s="58"/>
      <c r="J38" s="58"/>
      <c r="K38" s="58"/>
      <c r="L38" s="58"/>
      <c r="M38" s="58"/>
      <c r="N38" s="58"/>
      <c r="O38" s="58"/>
      <c r="P38" s="58"/>
      <c r="Q38" s="60"/>
      <c r="R38" s="38"/>
      <c r="S38" s="38"/>
      <c r="T38" s="38"/>
      <c r="U38" s="38"/>
      <c r="V38" s="38"/>
    </row>
    <row r="39" spans="1:22" s="30" customFormat="1" hidden="1" x14ac:dyDescent="0.25">
      <c r="A39" s="57">
        <v>14</v>
      </c>
      <c r="B39" s="57" t="s">
        <v>40</v>
      </c>
      <c r="C39" s="57" t="s">
        <v>14</v>
      </c>
      <c r="D39" s="57">
        <v>28.085999999999999</v>
      </c>
      <c r="E39" s="57"/>
      <c r="F39" s="57"/>
      <c r="G39" s="57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39"/>
      <c r="S39" s="39"/>
      <c r="T39" s="39"/>
      <c r="U39" s="39"/>
      <c r="V39" s="39"/>
    </row>
    <row r="40" spans="1:22" s="30" customFormat="1" hidden="1" x14ac:dyDescent="0.25">
      <c r="A40" s="57">
        <v>15</v>
      </c>
      <c r="B40" s="57" t="s">
        <v>31</v>
      </c>
      <c r="C40" s="57" t="s">
        <v>15</v>
      </c>
      <c r="D40" s="57">
        <v>30.974</v>
      </c>
      <c r="E40" s="57"/>
      <c r="F40" s="57"/>
      <c r="G40" s="57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39"/>
      <c r="S40" s="39"/>
      <c r="T40" s="39"/>
      <c r="U40" s="39"/>
      <c r="V40" s="39"/>
    </row>
    <row r="41" spans="1:22" s="30" customFormat="1" hidden="1" x14ac:dyDescent="0.25">
      <c r="A41" s="57">
        <v>16</v>
      </c>
      <c r="B41" s="57" t="s">
        <v>63</v>
      </c>
      <c r="C41" s="57" t="s">
        <v>160</v>
      </c>
      <c r="D41" s="57">
        <v>32.066000000000003</v>
      </c>
      <c r="E41" s="57"/>
      <c r="F41" s="57"/>
      <c r="G41" s="57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39"/>
      <c r="S41" s="39"/>
      <c r="T41" s="39"/>
      <c r="U41" s="39"/>
      <c r="V41" s="39"/>
    </row>
    <row r="42" spans="1:22" s="30" customFormat="1" hidden="1" x14ac:dyDescent="0.25">
      <c r="A42" s="57">
        <v>17</v>
      </c>
      <c r="B42" s="57" t="s">
        <v>41</v>
      </c>
      <c r="C42" s="57" t="s">
        <v>16</v>
      </c>
      <c r="D42" s="57">
        <v>35.453000000000003</v>
      </c>
      <c r="E42" s="57"/>
      <c r="F42" s="57"/>
      <c r="G42" s="57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39"/>
      <c r="S42" s="39"/>
      <c r="T42" s="39"/>
      <c r="U42" s="39"/>
      <c r="V42" s="39"/>
    </row>
    <row r="43" spans="1:22" s="30" customFormat="1" hidden="1" x14ac:dyDescent="0.25">
      <c r="A43" s="57">
        <v>18</v>
      </c>
      <c r="B43" s="57" t="s">
        <v>42</v>
      </c>
      <c r="C43" s="57" t="s">
        <v>17</v>
      </c>
      <c r="D43" s="57">
        <v>39.948</v>
      </c>
      <c r="E43" s="57"/>
      <c r="F43" s="57"/>
      <c r="G43" s="57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39"/>
      <c r="S43" s="39"/>
      <c r="T43" s="39"/>
      <c r="U43" s="39"/>
      <c r="V43" s="39"/>
    </row>
    <row r="44" spans="1:22" s="30" customFormat="1" hidden="1" x14ac:dyDescent="0.25">
      <c r="A44" s="57">
        <v>19</v>
      </c>
      <c r="B44" s="57" t="s">
        <v>43</v>
      </c>
      <c r="C44" s="57" t="s">
        <v>18</v>
      </c>
      <c r="D44" s="57">
        <v>39.097999999999999</v>
      </c>
      <c r="E44" s="57"/>
      <c r="F44" s="57"/>
      <c r="G44" s="57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39"/>
      <c r="S44" s="39"/>
      <c r="T44" s="39"/>
      <c r="U44" s="39"/>
      <c r="V44" s="39"/>
    </row>
    <row r="45" spans="1:22" s="30" customFormat="1" hidden="1" x14ac:dyDescent="0.25">
      <c r="A45" s="57">
        <v>20</v>
      </c>
      <c r="B45" s="57" t="s">
        <v>44</v>
      </c>
      <c r="C45" s="57" t="s">
        <v>19</v>
      </c>
      <c r="D45" s="57">
        <v>40.078000000000003</v>
      </c>
      <c r="E45" s="57"/>
      <c r="F45" s="57"/>
      <c r="G45" s="57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39"/>
      <c r="S45" s="39"/>
      <c r="T45" s="39"/>
      <c r="U45" s="39"/>
      <c r="V45" s="39"/>
    </row>
    <row r="46" spans="1:22" s="30" customFormat="1" hidden="1" x14ac:dyDescent="0.25">
      <c r="A46" s="57">
        <v>21</v>
      </c>
      <c r="B46" s="57" t="s">
        <v>45</v>
      </c>
      <c r="C46" s="57" t="s">
        <v>20</v>
      </c>
      <c r="D46" s="57">
        <v>44.956000000000003</v>
      </c>
      <c r="E46" s="57"/>
      <c r="F46" s="57"/>
      <c r="G46" s="57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39"/>
      <c r="S46" s="39"/>
      <c r="T46" s="39"/>
      <c r="U46" s="39"/>
      <c r="V46" s="39"/>
    </row>
    <row r="47" spans="1:22" s="30" customFormat="1" hidden="1" x14ac:dyDescent="0.25">
      <c r="A47" s="57">
        <v>22</v>
      </c>
      <c r="B47" s="57" t="s">
        <v>46</v>
      </c>
      <c r="C47" s="57" t="s">
        <v>21</v>
      </c>
      <c r="D47" s="57">
        <v>47.88</v>
      </c>
      <c r="E47" s="57"/>
      <c r="F47" s="57"/>
      <c r="G47" s="57"/>
      <c r="H47" s="56"/>
      <c r="I47" s="56"/>
      <c r="J47" s="56"/>
      <c r="K47" s="56"/>
      <c r="L47" s="56"/>
      <c r="M47" s="56"/>
      <c r="N47" s="56"/>
      <c r="O47" s="56"/>
      <c r="P47" s="56"/>
      <c r="Q47" s="56"/>
    </row>
    <row r="48" spans="1:22" s="30" customFormat="1" hidden="1" x14ac:dyDescent="0.25">
      <c r="A48" s="57">
        <v>23</v>
      </c>
      <c r="B48" s="57" t="s">
        <v>32</v>
      </c>
      <c r="C48" s="57" t="s">
        <v>22</v>
      </c>
      <c r="D48" s="57">
        <v>50.942</v>
      </c>
      <c r="E48" s="57"/>
      <c r="F48" s="57"/>
      <c r="G48" s="57"/>
      <c r="H48" s="56"/>
      <c r="I48" s="56"/>
      <c r="J48" s="56"/>
      <c r="K48" s="56"/>
      <c r="L48" s="56"/>
      <c r="M48" s="56"/>
      <c r="N48" s="56"/>
      <c r="O48" s="56"/>
      <c r="P48" s="56"/>
      <c r="Q48" s="56"/>
    </row>
    <row r="49" spans="1:17" s="30" customFormat="1" hidden="1" x14ac:dyDescent="0.25">
      <c r="A49" s="57">
        <v>24</v>
      </c>
      <c r="B49" s="57" t="s">
        <v>47</v>
      </c>
      <c r="C49" s="57" t="s">
        <v>23</v>
      </c>
      <c r="D49" s="57">
        <v>51.996000000000002</v>
      </c>
      <c r="E49" s="57"/>
      <c r="F49" s="57"/>
      <c r="G49" s="57"/>
      <c r="H49" s="56"/>
      <c r="I49" s="56"/>
      <c r="J49" s="56"/>
      <c r="K49" s="56"/>
      <c r="L49" s="56"/>
      <c r="M49" s="56"/>
      <c r="N49" s="56"/>
      <c r="O49" s="56"/>
      <c r="P49" s="56"/>
      <c r="Q49" s="56"/>
    </row>
    <row r="50" spans="1:17" s="30" customFormat="1" hidden="1" x14ac:dyDescent="0.25">
      <c r="A50" s="57">
        <v>25</v>
      </c>
      <c r="B50" s="57" t="s">
        <v>48</v>
      </c>
      <c r="C50" s="57" t="s">
        <v>24</v>
      </c>
      <c r="D50" s="57">
        <v>54.938000000000002</v>
      </c>
      <c r="E50" s="57"/>
      <c r="F50" s="57"/>
      <c r="G50" s="57"/>
      <c r="H50" s="56"/>
      <c r="I50" s="56"/>
      <c r="J50" s="56"/>
      <c r="K50" s="56"/>
      <c r="L50" s="56"/>
      <c r="M50" s="56"/>
      <c r="N50" s="56"/>
      <c r="O50" s="56"/>
      <c r="P50" s="56"/>
      <c r="Q50" s="56"/>
    </row>
    <row r="51" spans="1:17" s="30" customFormat="1" hidden="1" x14ac:dyDescent="0.25">
      <c r="A51" s="57">
        <v>26</v>
      </c>
      <c r="B51" s="57" t="s">
        <v>49</v>
      </c>
      <c r="C51" s="57" t="s">
        <v>25</v>
      </c>
      <c r="D51" s="57">
        <v>55.844999999999999</v>
      </c>
      <c r="E51" s="57"/>
      <c r="F51" s="57"/>
      <c r="G51" s="57"/>
      <c r="H51" s="56"/>
      <c r="I51" s="56"/>
      <c r="J51" s="56"/>
      <c r="K51" s="56"/>
      <c r="L51" s="56"/>
      <c r="M51" s="56"/>
      <c r="N51" s="56"/>
      <c r="O51" s="56"/>
      <c r="P51" s="56"/>
      <c r="Q51" s="56"/>
    </row>
    <row r="52" spans="1:17" s="30" customFormat="1" hidden="1" x14ac:dyDescent="0.25">
      <c r="A52" s="57">
        <v>27</v>
      </c>
      <c r="B52" s="57" t="s">
        <v>50</v>
      </c>
      <c r="C52" s="57" t="s">
        <v>51</v>
      </c>
      <c r="D52" s="57">
        <v>58.933</v>
      </c>
      <c r="E52" s="57"/>
      <c r="F52" s="57"/>
      <c r="G52" s="57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s="30" customFormat="1" hidden="1" x14ac:dyDescent="0.25">
      <c r="A53" s="57">
        <v>28</v>
      </c>
      <c r="B53" s="57" t="s">
        <v>52</v>
      </c>
      <c r="C53" s="57" t="s">
        <v>53</v>
      </c>
      <c r="D53" s="57">
        <v>58.692999999999998</v>
      </c>
      <c r="E53" s="57"/>
      <c r="F53" s="57"/>
      <c r="G53" s="57"/>
      <c r="H53" s="56"/>
      <c r="I53" s="56"/>
      <c r="J53" s="56"/>
      <c r="K53" s="56"/>
      <c r="L53" s="56"/>
      <c r="M53" s="56"/>
      <c r="N53" s="56"/>
      <c r="O53" s="56"/>
      <c r="P53" s="56"/>
      <c r="Q53" s="56"/>
    </row>
    <row r="54" spans="1:17" s="30" customFormat="1" hidden="1" x14ac:dyDescent="0.25">
      <c r="A54" s="57">
        <v>29</v>
      </c>
      <c r="B54" s="57" t="s">
        <v>54</v>
      </c>
      <c r="C54" s="57" t="s">
        <v>55</v>
      </c>
      <c r="D54" s="57">
        <v>63.545999999999999</v>
      </c>
      <c r="E54" s="57"/>
      <c r="F54" s="57"/>
      <c r="G54" s="57"/>
      <c r="H54" s="56"/>
      <c r="I54" s="56"/>
      <c r="J54" s="56"/>
      <c r="K54" s="56"/>
      <c r="L54" s="56"/>
      <c r="M54" s="56"/>
      <c r="N54" s="56"/>
      <c r="O54" s="56"/>
      <c r="P54" s="56"/>
      <c r="Q54" s="56"/>
    </row>
    <row r="55" spans="1:17" s="30" customFormat="1" hidden="1" x14ac:dyDescent="0.25">
      <c r="A55" s="57">
        <v>30</v>
      </c>
      <c r="B55" s="57" t="s">
        <v>56</v>
      </c>
      <c r="C55" s="57" t="s">
        <v>57</v>
      </c>
      <c r="D55" s="57">
        <v>65.38</v>
      </c>
      <c r="E55" s="57"/>
      <c r="F55" s="57"/>
      <c r="G55" s="57"/>
      <c r="H55" s="56"/>
      <c r="I55" s="56"/>
      <c r="J55" s="56"/>
      <c r="K55" s="56"/>
      <c r="L55" s="56"/>
      <c r="M55" s="56"/>
      <c r="N55" s="56"/>
      <c r="O55" s="56"/>
      <c r="P55" s="56"/>
      <c r="Q55" s="56"/>
    </row>
    <row r="56" spans="1:17" s="30" customFormat="1" hidden="1" x14ac:dyDescent="0.25">
      <c r="A56" s="57">
        <v>31</v>
      </c>
      <c r="B56" s="57" t="s">
        <v>68</v>
      </c>
      <c r="C56" s="57" t="s">
        <v>169</v>
      </c>
      <c r="D56" s="57">
        <v>69.722999999999999</v>
      </c>
      <c r="E56" s="57"/>
      <c r="F56" s="57"/>
      <c r="G56" s="57"/>
      <c r="H56" s="56"/>
      <c r="I56" s="56"/>
      <c r="J56" s="56"/>
      <c r="K56" s="56"/>
      <c r="L56" s="56"/>
      <c r="M56" s="56"/>
      <c r="N56" s="56"/>
      <c r="O56" s="56"/>
      <c r="P56" s="56"/>
      <c r="Q56" s="56"/>
    </row>
    <row r="57" spans="1:17" s="30" customFormat="1" hidden="1" x14ac:dyDescent="0.25">
      <c r="A57" s="57">
        <v>32</v>
      </c>
      <c r="B57" s="57" t="s">
        <v>69</v>
      </c>
      <c r="C57" s="57" t="s">
        <v>170</v>
      </c>
      <c r="D57" s="57">
        <v>72.631</v>
      </c>
      <c r="E57" s="57"/>
      <c r="F57" s="57"/>
      <c r="G57" s="57"/>
      <c r="H57" s="56"/>
      <c r="I57" s="56"/>
      <c r="J57" s="56"/>
      <c r="K57" s="56"/>
      <c r="L57" s="56"/>
      <c r="M57" s="56"/>
      <c r="N57" s="56"/>
      <c r="O57" s="56"/>
      <c r="P57" s="56"/>
      <c r="Q57" s="56"/>
    </row>
    <row r="58" spans="1:17" s="30" customFormat="1" hidden="1" x14ac:dyDescent="0.25">
      <c r="A58" s="57">
        <v>33</v>
      </c>
      <c r="B58" s="57" t="s">
        <v>70</v>
      </c>
      <c r="C58" s="57" t="s">
        <v>171</v>
      </c>
      <c r="D58" s="57">
        <v>74.921999999999997</v>
      </c>
      <c r="E58" s="57"/>
      <c r="F58" s="57"/>
      <c r="G58" s="57"/>
      <c r="H58" s="56"/>
      <c r="I58" s="56"/>
      <c r="J58" s="56"/>
      <c r="K58" s="56"/>
      <c r="L58" s="56"/>
      <c r="M58" s="56"/>
      <c r="N58" s="56"/>
      <c r="O58" s="56"/>
      <c r="P58" s="56"/>
      <c r="Q58" s="56"/>
    </row>
    <row r="59" spans="1:17" s="30" customFormat="1" hidden="1" x14ac:dyDescent="0.25">
      <c r="A59" s="57">
        <v>34</v>
      </c>
      <c r="B59" s="57" t="s">
        <v>71</v>
      </c>
      <c r="C59" s="57" t="s">
        <v>172</v>
      </c>
      <c r="D59" s="57">
        <v>78.971000000000004</v>
      </c>
      <c r="E59" s="57"/>
      <c r="F59" s="57"/>
      <c r="G59" s="57"/>
      <c r="H59" s="56"/>
      <c r="I59" s="56"/>
      <c r="J59" s="56"/>
      <c r="K59" s="56"/>
      <c r="L59" s="56"/>
      <c r="M59" s="56"/>
      <c r="N59" s="56"/>
      <c r="O59" s="56"/>
      <c r="P59" s="56"/>
      <c r="Q59" s="56"/>
    </row>
    <row r="60" spans="1:17" s="30" customFormat="1" hidden="1" x14ac:dyDescent="0.25">
      <c r="A60" s="57">
        <v>35</v>
      </c>
      <c r="B60" s="57" t="s">
        <v>72</v>
      </c>
      <c r="C60" s="57" t="s">
        <v>173</v>
      </c>
      <c r="D60" s="57">
        <v>79.903999999999996</v>
      </c>
      <c r="E60" s="57"/>
      <c r="F60" s="57"/>
      <c r="G60" s="57"/>
      <c r="H60" s="56"/>
      <c r="I60" s="56"/>
      <c r="J60" s="56"/>
      <c r="K60" s="56"/>
      <c r="L60" s="56"/>
      <c r="M60" s="56"/>
      <c r="N60" s="56"/>
      <c r="O60" s="56"/>
      <c r="P60" s="56"/>
      <c r="Q60" s="56"/>
    </row>
    <row r="61" spans="1:17" s="30" customFormat="1" hidden="1" x14ac:dyDescent="0.25">
      <c r="A61" s="57">
        <v>36</v>
      </c>
      <c r="B61" s="57" t="s">
        <v>73</v>
      </c>
      <c r="C61" s="57" t="s">
        <v>174</v>
      </c>
      <c r="D61" s="57">
        <v>83.798000000000002</v>
      </c>
      <c r="E61" s="57"/>
      <c r="F61" s="57"/>
      <c r="G61" s="57"/>
      <c r="H61" s="56"/>
      <c r="I61" s="56"/>
      <c r="J61" s="56"/>
      <c r="K61" s="56"/>
      <c r="L61" s="56"/>
      <c r="M61" s="56"/>
      <c r="N61" s="56"/>
      <c r="O61" s="56"/>
      <c r="P61" s="56"/>
      <c r="Q61" s="56"/>
    </row>
    <row r="62" spans="1:17" s="30" customFormat="1" hidden="1" x14ac:dyDescent="0.25">
      <c r="A62" s="57">
        <v>37</v>
      </c>
      <c r="B62" s="57" t="s">
        <v>74</v>
      </c>
      <c r="C62" s="57" t="s">
        <v>175</v>
      </c>
      <c r="D62" s="57">
        <v>85.468000000000004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</row>
    <row r="63" spans="1:17" s="30" customFormat="1" hidden="1" x14ac:dyDescent="0.25">
      <c r="A63" s="57">
        <v>38</v>
      </c>
      <c r="B63" s="57" t="s">
        <v>75</v>
      </c>
      <c r="C63" s="57" t="s">
        <v>176</v>
      </c>
      <c r="D63" s="57">
        <v>87.62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</row>
    <row r="64" spans="1:17" s="30" customFormat="1" hidden="1" x14ac:dyDescent="0.25">
      <c r="A64" s="57">
        <v>39</v>
      </c>
      <c r="B64" s="57" t="s">
        <v>76</v>
      </c>
      <c r="C64" s="57" t="s">
        <v>177</v>
      </c>
      <c r="D64" s="57">
        <v>88.906000000000006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</row>
    <row r="65" spans="1:17" s="30" customFormat="1" hidden="1" x14ac:dyDescent="0.25">
      <c r="A65" s="57">
        <v>40</v>
      </c>
      <c r="B65" s="57" t="s">
        <v>77</v>
      </c>
      <c r="C65" s="57" t="s">
        <v>178</v>
      </c>
      <c r="D65" s="57">
        <v>91.224000000000004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</row>
    <row r="66" spans="1:17" s="30" customFormat="1" hidden="1" x14ac:dyDescent="0.25">
      <c r="A66" s="57">
        <v>41</v>
      </c>
      <c r="B66" s="57" t="s">
        <v>78</v>
      </c>
      <c r="C66" s="57" t="s">
        <v>179</v>
      </c>
      <c r="D66" s="57">
        <v>92.906000000000006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</row>
    <row r="67" spans="1:17" s="30" customFormat="1" hidden="1" x14ac:dyDescent="0.25">
      <c r="A67" s="57">
        <v>42</v>
      </c>
      <c r="B67" s="57" t="s">
        <v>79</v>
      </c>
      <c r="C67" s="57" t="s">
        <v>155</v>
      </c>
      <c r="D67" s="57">
        <v>95.95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</row>
    <row r="68" spans="1:17" s="30" customFormat="1" hidden="1" x14ac:dyDescent="0.25">
      <c r="A68" s="57">
        <v>43</v>
      </c>
      <c r="B68" s="57" t="s">
        <v>80</v>
      </c>
      <c r="C68" s="57" t="s">
        <v>180</v>
      </c>
      <c r="D68" s="57">
        <v>98.906999999999996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</row>
    <row r="69" spans="1:17" s="30" customFormat="1" hidden="1" x14ac:dyDescent="0.25">
      <c r="A69" s="57">
        <v>44</v>
      </c>
      <c r="B69" s="57" t="s">
        <v>81</v>
      </c>
      <c r="C69" s="57" t="s">
        <v>181</v>
      </c>
      <c r="D69" s="57">
        <v>101.07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</row>
    <row r="70" spans="1:17" s="30" customFormat="1" hidden="1" x14ac:dyDescent="0.25">
      <c r="A70" s="57">
        <v>45</v>
      </c>
      <c r="B70" s="57" t="s">
        <v>82</v>
      </c>
      <c r="C70" s="57" t="s">
        <v>182</v>
      </c>
      <c r="D70" s="57">
        <v>102.90600000000001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</row>
    <row r="71" spans="1:17" s="30" customFormat="1" hidden="1" x14ac:dyDescent="0.25">
      <c r="A71" s="57">
        <v>46</v>
      </c>
      <c r="B71" s="57" t="s">
        <v>83</v>
      </c>
      <c r="C71" s="57" t="s">
        <v>183</v>
      </c>
      <c r="D71" s="57">
        <v>106.42</v>
      </c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</row>
    <row r="72" spans="1:17" s="30" customFormat="1" hidden="1" x14ac:dyDescent="0.25">
      <c r="A72" s="57">
        <v>47</v>
      </c>
      <c r="B72" s="57" t="s">
        <v>84</v>
      </c>
      <c r="C72" s="57" t="s">
        <v>184</v>
      </c>
      <c r="D72" s="57">
        <v>107.86799999999999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</row>
    <row r="73" spans="1:17" s="30" customFormat="1" hidden="1" x14ac:dyDescent="0.25">
      <c r="A73" s="57">
        <v>48</v>
      </c>
      <c r="B73" s="57" t="s">
        <v>85</v>
      </c>
      <c r="C73" s="57" t="s">
        <v>185</v>
      </c>
      <c r="D73" s="57">
        <v>112.414</v>
      </c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</row>
    <row r="74" spans="1:17" s="30" customFormat="1" hidden="1" x14ac:dyDescent="0.25">
      <c r="A74" s="57">
        <v>49</v>
      </c>
      <c r="B74" s="57" t="s">
        <v>86</v>
      </c>
      <c r="C74" s="57" t="s">
        <v>186</v>
      </c>
      <c r="D74" s="57">
        <v>114.818</v>
      </c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</row>
    <row r="75" spans="1:17" s="30" customFormat="1" hidden="1" x14ac:dyDescent="0.25">
      <c r="A75" s="57">
        <v>50</v>
      </c>
      <c r="B75" s="57" t="s">
        <v>87</v>
      </c>
      <c r="C75" s="57" t="s">
        <v>187</v>
      </c>
      <c r="D75" s="57">
        <v>118.711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</row>
    <row r="76" spans="1:17" s="30" customFormat="1" hidden="1" x14ac:dyDescent="0.25">
      <c r="A76" s="57">
        <v>51</v>
      </c>
      <c r="B76" s="57" t="s">
        <v>88</v>
      </c>
      <c r="C76" s="57" t="s">
        <v>188</v>
      </c>
      <c r="D76" s="57">
        <v>121.76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</row>
    <row r="77" spans="1:17" s="30" customFormat="1" hidden="1" x14ac:dyDescent="0.25">
      <c r="A77" s="57">
        <v>52</v>
      </c>
      <c r="B77" s="57" t="s">
        <v>89</v>
      </c>
      <c r="C77" s="57" t="s">
        <v>189</v>
      </c>
      <c r="D77" s="57">
        <v>127.6</v>
      </c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</row>
    <row r="78" spans="1:17" s="30" customFormat="1" hidden="1" x14ac:dyDescent="0.25">
      <c r="A78" s="57">
        <v>53</v>
      </c>
      <c r="B78" s="57" t="s">
        <v>90</v>
      </c>
      <c r="C78" s="57" t="s">
        <v>190</v>
      </c>
      <c r="D78" s="57">
        <v>126.904</v>
      </c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</row>
    <row r="79" spans="1:17" s="30" customFormat="1" hidden="1" x14ac:dyDescent="0.25">
      <c r="A79" s="57">
        <v>54</v>
      </c>
      <c r="B79" s="57" t="s">
        <v>91</v>
      </c>
      <c r="C79" s="57" t="s">
        <v>191</v>
      </c>
      <c r="D79" s="57">
        <v>131.29400000000001</v>
      </c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</row>
    <row r="80" spans="1:17" s="30" customFormat="1" hidden="1" x14ac:dyDescent="0.25">
      <c r="A80" s="57">
        <v>55</v>
      </c>
      <c r="B80" s="57" t="s">
        <v>92</v>
      </c>
      <c r="C80" s="57" t="s">
        <v>192</v>
      </c>
      <c r="D80" s="57">
        <v>132.905</v>
      </c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</row>
    <row r="81" spans="1:17" s="30" customFormat="1" hidden="1" x14ac:dyDescent="0.25">
      <c r="A81" s="57">
        <v>56</v>
      </c>
      <c r="B81" s="57" t="s">
        <v>93</v>
      </c>
      <c r="C81" s="57" t="s">
        <v>193</v>
      </c>
      <c r="D81" s="57">
        <v>137.328</v>
      </c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</row>
    <row r="82" spans="1:17" s="30" customFormat="1" hidden="1" x14ac:dyDescent="0.25">
      <c r="A82" s="57">
        <v>57</v>
      </c>
      <c r="B82" s="57" t="s">
        <v>94</v>
      </c>
      <c r="C82" s="57" t="s">
        <v>194</v>
      </c>
      <c r="D82" s="57">
        <v>138.905</v>
      </c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</row>
    <row r="83" spans="1:17" s="30" customFormat="1" hidden="1" x14ac:dyDescent="0.25">
      <c r="A83" s="57">
        <v>58</v>
      </c>
      <c r="B83" s="57" t="s">
        <v>95</v>
      </c>
      <c r="C83" s="57" t="s">
        <v>195</v>
      </c>
      <c r="D83" s="57">
        <v>140.11600000000001</v>
      </c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</row>
    <row r="84" spans="1:17" s="30" customFormat="1" hidden="1" x14ac:dyDescent="0.25">
      <c r="A84" s="57">
        <v>59</v>
      </c>
      <c r="B84" s="57" t="s">
        <v>96</v>
      </c>
      <c r="C84" s="57" t="s">
        <v>196</v>
      </c>
      <c r="D84" s="57">
        <v>140.90799999999999</v>
      </c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</row>
    <row r="85" spans="1:17" s="30" customFormat="1" hidden="1" x14ac:dyDescent="0.25">
      <c r="A85" s="57">
        <v>60</v>
      </c>
      <c r="B85" s="57" t="s">
        <v>97</v>
      </c>
      <c r="C85" s="57" t="s">
        <v>197</v>
      </c>
      <c r="D85" s="57">
        <v>144.24299999999999</v>
      </c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</row>
    <row r="86" spans="1:17" s="30" customFormat="1" hidden="1" x14ac:dyDescent="0.25">
      <c r="A86" s="57">
        <v>61</v>
      </c>
      <c r="B86" s="57" t="s">
        <v>98</v>
      </c>
      <c r="C86" s="57" t="s">
        <v>198</v>
      </c>
      <c r="D86" s="57">
        <v>144.91300000000001</v>
      </c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</row>
    <row r="87" spans="1:17" s="30" customFormat="1" hidden="1" x14ac:dyDescent="0.25">
      <c r="A87" s="57">
        <v>62</v>
      </c>
      <c r="B87" s="57" t="s">
        <v>99</v>
      </c>
      <c r="C87" s="57" t="s">
        <v>199</v>
      </c>
      <c r="D87" s="57">
        <v>150.36000000000001</v>
      </c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</row>
    <row r="88" spans="1:17" s="30" customFormat="1" hidden="1" x14ac:dyDescent="0.25">
      <c r="A88" s="57">
        <v>63</v>
      </c>
      <c r="B88" s="57" t="s">
        <v>100</v>
      </c>
      <c r="C88" s="57" t="s">
        <v>200</v>
      </c>
      <c r="D88" s="57">
        <v>151.964</v>
      </c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</row>
    <row r="89" spans="1:17" s="30" customFormat="1" hidden="1" x14ac:dyDescent="0.25">
      <c r="A89" s="57">
        <v>64</v>
      </c>
      <c r="B89" s="57" t="s">
        <v>101</v>
      </c>
      <c r="C89" s="57" t="s">
        <v>201</v>
      </c>
      <c r="D89" s="57">
        <v>157.25</v>
      </c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</row>
    <row r="90" spans="1:17" s="30" customFormat="1" hidden="1" x14ac:dyDescent="0.25">
      <c r="A90" s="57">
        <v>65</v>
      </c>
      <c r="B90" s="57" t="s">
        <v>102</v>
      </c>
      <c r="C90" s="57" t="s">
        <v>202</v>
      </c>
      <c r="D90" s="57">
        <v>158.92500000000001</v>
      </c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</row>
    <row r="91" spans="1:17" s="30" customFormat="1" hidden="1" x14ac:dyDescent="0.25">
      <c r="A91" s="57">
        <v>66</v>
      </c>
      <c r="B91" s="57" t="s">
        <v>103</v>
      </c>
      <c r="C91" s="57" t="s">
        <v>203</v>
      </c>
      <c r="D91" s="57">
        <v>162.5</v>
      </c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</row>
    <row r="92" spans="1:17" s="30" customFormat="1" hidden="1" x14ac:dyDescent="0.25">
      <c r="A92" s="57">
        <v>67</v>
      </c>
      <c r="B92" s="57" t="s">
        <v>104</v>
      </c>
      <c r="C92" s="57" t="s">
        <v>204</v>
      </c>
      <c r="D92" s="57">
        <v>164.93</v>
      </c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</row>
    <row r="93" spans="1:17" s="30" customFormat="1" hidden="1" x14ac:dyDescent="0.25">
      <c r="A93" s="57">
        <v>68</v>
      </c>
      <c r="B93" s="57" t="s">
        <v>105</v>
      </c>
      <c r="C93" s="57" t="s">
        <v>205</v>
      </c>
      <c r="D93" s="57">
        <v>167.25899999999999</v>
      </c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</row>
    <row r="94" spans="1:17" s="30" customFormat="1" hidden="1" x14ac:dyDescent="0.25">
      <c r="A94" s="57">
        <v>69</v>
      </c>
      <c r="B94" s="57" t="s">
        <v>106</v>
      </c>
      <c r="C94" s="57" t="s">
        <v>206</v>
      </c>
      <c r="D94" s="57">
        <v>168.934</v>
      </c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</row>
    <row r="95" spans="1:17" s="30" customFormat="1" hidden="1" x14ac:dyDescent="0.25">
      <c r="A95" s="57">
        <v>70</v>
      </c>
      <c r="B95" s="57" t="s">
        <v>107</v>
      </c>
      <c r="C95" s="57" t="s">
        <v>207</v>
      </c>
      <c r="D95" s="57">
        <v>173.05500000000001</v>
      </c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</row>
    <row r="96" spans="1:17" s="30" customFormat="1" hidden="1" x14ac:dyDescent="0.25">
      <c r="A96" s="57">
        <v>71</v>
      </c>
      <c r="B96" s="57" t="s">
        <v>108</v>
      </c>
      <c r="C96" s="57" t="s">
        <v>208</v>
      </c>
      <c r="D96" s="57">
        <v>174.96700000000001</v>
      </c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</row>
    <row r="97" spans="1:17" s="30" customFormat="1" hidden="1" x14ac:dyDescent="0.25">
      <c r="A97" s="57">
        <v>72</v>
      </c>
      <c r="B97" s="57" t="s">
        <v>109</v>
      </c>
      <c r="C97" s="57" t="s">
        <v>209</v>
      </c>
      <c r="D97" s="57">
        <v>178.49</v>
      </c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</row>
    <row r="98" spans="1:17" s="30" customFormat="1" hidden="1" x14ac:dyDescent="0.25">
      <c r="A98" s="57">
        <v>73</v>
      </c>
      <c r="B98" s="57" t="s">
        <v>110</v>
      </c>
      <c r="C98" s="57" t="s">
        <v>210</v>
      </c>
      <c r="D98" s="57">
        <v>180.94800000000001</v>
      </c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</row>
    <row r="99" spans="1:17" s="30" customFormat="1" hidden="1" x14ac:dyDescent="0.25">
      <c r="A99" s="57">
        <v>74</v>
      </c>
      <c r="B99" s="57" t="s">
        <v>111</v>
      </c>
      <c r="C99" s="57" t="s">
        <v>211</v>
      </c>
      <c r="D99" s="57">
        <v>183.85</v>
      </c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</row>
    <row r="100" spans="1:17" s="30" customFormat="1" hidden="1" x14ac:dyDescent="0.25">
      <c r="A100" s="57">
        <v>75</v>
      </c>
      <c r="B100" s="57" t="s">
        <v>112</v>
      </c>
      <c r="C100" s="57" t="s">
        <v>212</v>
      </c>
      <c r="D100" s="57">
        <v>186.20699999999999</v>
      </c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</row>
    <row r="101" spans="1:17" s="30" customFormat="1" hidden="1" x14ac:dyDescent="0.25">
      <c r="A101" s="57">
        <v>76</v>
      </c>
      <c r="B101" s="57" t="s">
        <v>113</v>
      </c>
      <c r="C101" s="57" t="s">
        <v>213</v>
      </c>
      <c r="D101" s="57">
        <v>190.23</v>
      </c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</row>
    <row r="102" spans="1:17" s="30" customFormat="1" hidden="1" x14ac:dyDescent="0.25">
      <c r="A102" s="57">
        <v>77</v>
      </c>
      <c r="B102" s="57" t="s">
        <v>114</v>
      </c>
      <c r="C102" s="57" t="s">
        <v>214</v>
      </c>
      <c r="D102" s="57">
        <v>192.22</v>
      </c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</row>
    <row r="103" spans="1:17" s="30" customFormat="1" hidden="1" x14ac:dyDescent="0.25">
      <c r="A103" s="57">
        <v>78</v>
      </c>
      <c r="B103" s="57" t="s">
        <v>115</v>
      </c>
      <c r="C103" s="57" t="s">
        <v>215</v>
      </c>
      <c r="D103" s="57">
        <v>195.08</v>
      </c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</row>
    <row r="104" spans="1:17" s="30" customFormat="1" hidden="1" x14ac:dyDescent="0.25">
      <c r="A104" s="57">
        <v>79</v>
      </c>
      <c r="B104" s="57" t="s">
        <v>116</v>
      </c>
      <c r="C104" s="57" t="s">
        <v>216</v>
      </c>
      <c r="D104" s="57">
        <v>196.96700000000001</v>
      </c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</row>
    <row r="105" spans="1:17" s="30" customFormat="1" hidden="1" x14ac:dyDescent="0.25">
      <c r="A105" s="57">
        <v>80</v>
      </c>
      <c r="B105" s="57" t="s">
        <v>117</v>
      </c>
      <c r="C105" s="57" t="s">
        <v>217</v>
      </c>
      <c r="D105" s="57">
        <v>200.59</v>
      </c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</row>
    <row r="106" spans="1:17" s="30" customFormat="1" hidden="1" x14ac:dyDescent="0.25">
      <c r="A106" s="57">
        <v>81</v>
      </c>
      <c r="B106" s="57" t="s">
        <v>46</v>
      </c>
      <c r="C106" s="57" t="s">
        <v>218</v>
      </c>
      <c r="D106" s="57">
        <v>204.38300000000001</v>
      </c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</row>
    <row r="107" spans="1:17" s="30" customFormat="1" hidden="1" x14ac:dyDescent="0.25">
      <c r="A107" s="57">
        <v>82</v>
      </c>
      <c r="B107" s="57" t="s">
        <v>118</v>
      </c>
      <c r="C107" s="57" t="s">
        <v>219</v>
      </c>
      <c r="D107" s="57">
        <v>207.2</v>
      </c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</row>
    <row r="108" spans="1:17" s="30" customFormat="1" hidden="1" x14ac:dyDescent="0.25">
      <c r="A108" s="57">
        <v>83</v>
      </c>
      <c r="B108" s="57" t="s">
        <v>119</v>
      </c>
      <c r="C108" s="57" t="s">
        <v>220</v>
      </c>
      <c r="D108" s="57">
        <v>208.98</v>
      </c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</row>
    <row r="109" spans="1:17" s="30" customFormat="1" hidden="1" x14ac:dyDescent="0.25">
      <c r="A109" s="57">
        <v>84</v>
      </c>
      <c r="B109" s="57" t="s">
        <v>120</v>
      </c>
      <c r="C109" s="57" t="s">
        <v>221</v>
      </c>
      <c r="D109" s="57">
        <v>208.982</v>
      </c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</row>
    <row r="110" spans="1:17" s="30" customFormat="1" hidden="1" x14ac:dyDescent="0.25">
      <c r="A110" s="57">
        <v>85</v>
      </c>
      <c r="B110" s="57" t="s">
        <v>121</v>
      </c>
      <c r="C110" s="57" t="s">
        <v>222</v>
      </c>
      <c r="D110" s="57">
        <v>209.98699999999999</v>
      </c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</row>
    <row r="111" spans="1:17" s="30" customFormat="1" hidden="1" x14ac:dyDescent="0.25">
      <c r="A111" s="57">
        <v>86</v>
      </c>
      <c r="B111" s="57" t="s">
        <v>122</v>
      </c>
      <c r="C111" s="57" t="s">
        <v>223</v>
      </c>
      <c r="D111" s="57">
        <v>222.018</v>
      </c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</row>
    <row r="112" spans="1:17" s="30" customFormat="1" hidden="1" x14ac:dyDescent="0.25">
      <c r="A112" s="57">
        <v>87</v>
      </c>
      <c r="B112" s="57" t="s">
        <v>123</v>
      </c>
      <c r="C112" s="57" t="s">
        <v>224</v>
      </c>
      <c r="D112" s="57">
        <v>223.02</v>
      </c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</row>
    <row r="113" spans="1:17" s="30" customFormat="1" hidden="1" x14ac:dyDescent="0.25">
      <c r="A113" s="57">
        <v>88</v>
      </c>
      <c r="B113" s="57" t="s">
        <v>124</v>
      </c>
      <c r="C113" s="57" t="s">
        <v>225</v>
      </c>
      <c r="D113" s="57">
        <v>226.02500000000001</v>
      </c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</row>
    <row r="114" spans="1:17" s="30" customFormat="1" hidden="1" x14ac:dyDescent="0.25">
      <c r="A114" s="57">
        <v>89</v>
      </c>
      <c r="B114" s="57" t="s">
        <v>125</v>
      </c>
      <c r="C114" s="57" t="s">
        <v>228</v>
      </c>
      <c r="D114" s="57">
        <v>227.02799999999999</v>
      </c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</row>
    <row r="115" spans="1:17" s="30" customFormat="1" hidden="1" x14ac:dyDescent="0.25">
      <c r="A115" s="57">
        <v>90</v>
      </c>
      <c r="B115" s="57" t="s">
        <v>126</v>
      </c>
      <c r="C115" s="57" t="s">
        <v>229</v>
      </c>
      <c r="D115" s="57">
        <v>232.03800000000001</v>
      </c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</row>
    <row r="116" spans="1:17" s="30" customFormat="1" hidden="1" x14ac:dyDescent="0.25">
      <c r="A116" s="57">
        <v>91</v>
      </c>
      <c r="B116" s="57" t="s">
        <v>127</v>
      </c>
      <c r="C116" s="57" t="s">
        <v>230</v>
      </c>
      <c r="D116" s="57">
        <v>231.036</v>
      </c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</row>
    <row r="117" spans="1:17" s="30" customFormat="1" hidden="1" x14ac:dyDescent="0.25">
      <c r="A117" s="57">
        <v>92</v>
      </c>
      <c r="B117" s="57" t="s">
        <v>128</v>
      </c>
      <c r="C117" s="57" t="s">
        <v>231</v>
      </c>
      <c r="D117" s="57">
        <v>238.029</v>
      </c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</row>
    <row r="118" spans="1:17" s="30" customFormat="1" hidden="1" x14ac:dyDescent="0.25">
      <c r="A118" s="57">
        <v>93</v>
      </c>
      <c r="B118" s="57" t="s">
        <v>129</v>
      </c>
      <c r="C118" s="57" t="s">
        <v>232</v>
      </c>
      <c r="D118" s="57">
        <v>237.048</v>
      </c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</row>
    <row r="119" spans="1:17" s="30" customFormat="1" hidden="1" x14ac:dyDescent="0.25">
      <c r="A119" s="57">
        <v>94</v>
      </c>
      <c r="B119" s="57" t="s">
        <v>130</v>
      </c>
      <c r="C119" s="57" t="s">
        <v>233</v>
      </c>
      <c r="D119" s="57">
        <v>244.06399999999999</v>
      </c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</row>
    <row r="120" spans="1:17" s="30" customFormat="1" hidden="1" x14ac:dyDescent="0.25">
      <c r="A120" s="57">
        <v>95</v>
      </c>
      <c r="B120" s="57" t="s">
        <v>131</v>
      </c>
      <c r="C120" s="57" t="s">
        <v>234</v>
      </c>
      <c r="D120" s="57">
        <v>243.06100000000001</v>
      </c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</row>
    <row r="121" spans="1:17" s="30" customFormat="1" hidden="1" x14ac:dyDescent="0.25">
      <c r="A121" s="57">
        <v>96</v>
      </c>
      <c r="B121" s="57" t="s">
        <v>132</v>
      </c>
      <c r="C121" s="57" t="s">
        <v>235</v>
      </c>
      <c r="D121" s="57">
        <v>247.07</v>
      </c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</row>
    <row r="122" spans="1:17" s="30" customFormat="1" hidden="1" x14ac:dyDescent="0.25">
      <c r="A122" s="57">
        <v>97</v>
      </c>
      <c r="B122" s="57" t="s">
        <v>133</v>
      </c>
      <c r="C122" s="57" t="s">
        <v>236</v>
      </c>
      <c r="D122" s="57">
        <v>247.07</v>
      </c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</row>
    <row r="123" spans="1:17" s="30" customFormat="1" hidden="1" x14ac:dyDescent="0.25">
      <c r="A123" s="57">
        <v>98</v>
      </c>
      <c r="B123" s="57" t="s">
        <v>134</v>
      </c>
      <c r="C123" s="57" t="s">
        <v>237</v>
      </c>
      <c r="D123" s="57">
        <v>251.08</v>
      </c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</row>
    <row r="124" spans="1:17" s="30" customFormat="1" hidden="1" x14ac:dyDescent="0.25">
      <c r="A124" s="57">
        <v>99</v>
      </c>
      <c r="B124" s="57" t="s">
        <v>135</v>
      </c>
      <c r="C124" s="57" t="s">
        <v>238</v>
      </c>
      <c r="D124" s="57">
        <v>254</v>
      </c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</row>
    <row r="125" spans="1:17" s="30" customFormat="1" hidden="1" x14ac:dyDescent="0.25">
      <c r="A125" s="57">
        <v>100</v>
      </c>
      <c r="B125" s="57" t="s">
        <v>136</v>
      </c>
      <c r="C125" s="57" t="s">
        <v>239</v>
      </c>
      <c r="D125" s="57">
        <v>257.09500000000003</v>
      </c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</row>
    <row r="126" spans="1:17" s="30" customFormat="1" hidden="1" x14ac:dyDescent="0.25">
      <c r="A126" s="57">
        <v>101</v>
      </c>
      <c r="B126" s="57" t="s">
        <v>137</v>
      </c>
      <c r="C126" s="57" t="s">
        <v>240</v>
      </c>
      <c r="D126" s="57">
        <v>258.10000000000002</v>
      </c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</row>
    <row r="127" spans="1:17" s="30" customFormat="1" hidden="1" x14ac:dyDescent="0.25">
      <c r="A127" s="57">
        <v>102</v>
      </c>
      <c r="B127" s="57" t="s">
        <v>138</v>
      </c>
      <c r="C127" s="57" t="s">
        <v>241</v>
      </c>
      <c r="D127" s="57">
        <v>259.101</v>
      </c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</row>
    <row r="128" spans="1:17" s="30" customFormat="1" hidden="1" x14ac:dyDescent="0.25">
      <c r="A128" s="57">
        <v>103</v>
      </c>
      <c r="B128" s="57" t="s">
        <v>139</v>
      </c>
      <c r="C128" s="57" t="s">
        <v>242</v>
      </c>
      <c r="D128" s="57">
        <v>262</v>
      </c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</row>
    <row r="129" spans="1:17" s="30" customFormat="1" hidden="1" x14ac:dyDescent="0.25">
      <c r="A129" s="57">
        <v>104</v>
      </c>
      <c r="B129" s="57" t="s">
        <v>140</v>
      </c>
      <c r="C129" s="57" t="s">
        <v>226</v>
      </c>
      <c r="D129" s="57">
        <v>261</v>
      </c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</row>
    <row r="130" spans="1:17" s="30" customFormat="1" hidden="1" x14ac:dyDescent="0.25">
      <c r="A130" s="57">
        <v>105</v>
      </c>
      <c r="B130" s="57" t="s">
        <v>141</v>
      </c>
      <c r="C130" s="57" t="s">
        <v>227</v>
      </c>
      <c r="D130" s="57">
        <v>262</v>
      </c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</row>
    <row r="131" spans="1:17" s="30" customFormat="1" hidden="1" x14ac:dyDescent="0.25">
      <c r="A131" s="57">
        <v>106</v>
      </c>
      <c r="B131" s="57" t="s">
        <v>142</v>
      </c>
      <c r="C131" s="57" t="s">
        <v>243</v>
      </c>
      <c r="D131" s="57">
        <v>266</v>
      </c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</row>
    <row r="132" spans="1:17" s="30" customFormat="1" hidden="1" x14ac:dyDescent="0.25">
      <c r="A132" s="57">
        <v>107</v>
      </c>
      <c r="B132" s="57" t="s">
        <v>143</v>
      </c>
      <c r="C132" s="57" t="s">
        <v>244</v>
      </c>
      <c r="D132" s="57">
        <v>264</v>
      </c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</row>
    <row r="133" spans="1:17" s="30" customFormat="1" hidden="1" x14ac:dyDescent="0.25">
      <c r="A133" s="57">
        <v>108</v>
      </c>
      <c r="B133" s="57" t="s">
        <v>144</v>
      </c>
      <c r="C133" s="57" t="s">
        <v>245</v>
      </c>
      <c r="D133" s="57">
        <v>269</v>
      </c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</row>
    <row r="134" spans="1:17" s="30" customFormat="1" hidden="1" x14ac:dyDescent="0.25">
      <c r="A134" s="57">
        <v>109</v>
      </c>
      <c r="B134" s="57" t="s">
        <v>145</v>
      </c>
      <c r="C134" s="57" t="s">
        <v>246</v>
      </c>
      <c r="D134" s="57">
        <v>278</v>
      </c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</row>
    <row r="135" spans="1:17" s="30" customFormat="1" hidden="1" x14ac:dyDescent="0.25">
      <c r="A135" s="57">
        <v>110</v>
      </c>
      <c r="B135" s="57" t="s">
        <v>146</v>
      </c>
      <c r="C135" s="57" t="s">
        <v>247</v>
      </c>
      <c r="D135" s="57">
        <v>281</v>
      </c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</row>
    <row r="136" spans="1:17" s="30" customFormat="1" hidden="1" x14ac:dyDescent="0.25">
      <c r="A136" s="57">
        <v>111</v>
      </c>
      <c r="B136" s="57" t="s">
        <v>147</v>
      </c>
      <c r="C136" s="57" t="s">
        <v>248</v>
      </c>
      <c r="D136" s="57">
        <v>280</v>
      </c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</row>
    <row r="137" spans="1:17" s="30" customFormat="1" hidden="1" x14ac:dyDescent="0.25">
      <c r="A137" s="57">
        <v>112</v>
      </c>
      <c r="B137" s="57" t="s">
        <v>148</v>
      </c>
      <c r="C137" s="57" t="s">
        <v>249</v>
      </c>
      <c r="D137" s="57">
        <v>285</v>
      </c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</row>
    <row r="138" spans="1:17" s="30" customFormat="1" hidden="1" x14ac:dyDescent="0.25">
      <c r="A138" s="57">
        <v>113</v>
      </c>
      <c r="B138" s="57" t="s">
        <v>149</v>
      </c>
      <c r="C138" s="57" t="s">
        <v>250</v>
      </c>
      <c r="D138" s="57">
        <v>286</v>
      </c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</row>
    <row r="139" spans="1:17" s="30" customFormat="1" hidden="1" x14ac:dyDescent="0.25">
      <c r="A139" s="57">
        <v>114</v>
      </c>
      <c r="B139" s="57" t="s">
        <v>150</v>
      </c>
      <c r="C139" s="57" t="s">
        <v>251</v>
      </c>
      <c r="D139" s="57">
        <v>289</v>
      </c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</row>
    <row r="140" spans="1:17" s="30" customFormat="1" hidden="1" x14ac:dyDescent="0.25">
      <c r="A140" s="57">
        <v>115</v>
      </c>
      <c r="B140" s="57" t="s">
        <v>151</v>
      </c>
      <c r="C140" s="57" t="s">
        <v>252</v>
      </c>
      <c r="D140" s="57">
        <v>289</v>
      </c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</row>
    <row r="141" spans="1:17" s="30" customFormat="1" hidden="1" x14ac:dyDescent="0.25">
      <c r="A141" s="57">
        <v>116</v>
      </c>
      <c r="B141" s="57" t="s">
        <v>152</v>
      </c>
      <c r="C141" s="57" t="s">
        <v>253</v>
      </c>
      <c r="D141" s="57">
        <v>293</v>
      </c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</row>
    <row r="142" spans="1:17" s="30" customFormat="1" hidden="1" x14ac:dyDescent="0.25">
      <c r="A142" s="57">
        <v>117</v>
      </c>
      <c r="B142" s="57" t="s">
        <v>153</v>
      </c>
      <c r="C142" s="57" t="s">
        <v>254</v>
      </c>
      <c r="D142" s="57">
        <v>294</v>
      </c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</row>
    <row r="143" spans="1:17" s="30" customFormat="1" hidden="1" x14ac:dyDescent="0.25">
      <c r="A143" s="57">
        <v>118</v>
      </c>
      <c r="B143" s="57" t="s">
        <v>154</v>
      </c>
      <c r="C143" s="57" t="s">
        <v>255</v>
      </c>
      <c r="D143" s="57">
        <v>294</v>
      </c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</row>
    <row r="144" spans="1:17" s="30" customFormat="1" hidden="1" x14ac:dyDescent="0.25"/>
    <row r="145" s="30" customFormat="1" hidden="1" x14ac:dyDescent="0.25"/>
  </sheetData>
  <dataConsolidate/>
  <mergeCells count="4">
    <mergeCell ref="B21:B22"/>
    <mergeCell ref="C21:C22"/>
    <mergeCell ref="H2:L2"/>
    <mergeCell ref="G18:N18"/>
  </mergeCells>
  <phoneticPr fontId="3" type="noConversion"/>
  <conditionalFormatting sqref="G34:G35 D24 C1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{78BAF64A-1F19-4A42-9203-10E7760A3177}</x14:id>
        </ext>
      </extLst>
    </cfRule>
  </conditionalFormatting>
  <dataValidations count="1">
    <dataValidation type="list" allowBlank="1" showInputMessage="1" showErrorMessage="1" sqref="D24 C19" xr:uid="{A8D6D1AA-0A95-4F7F-9F28-A1063B273DC2}">
      <formula1>$N$14:$N$16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BAF64A-1F19-4A42-9203-10E7760A31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G34:G35 D24 C19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Mole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Imlauer</dc:creator>
  <cp:lastModifiedBy>Thomas Imlauer</cp:lastModifiedBy>
  <dcterms:created xsi:type="dcterms:W3CDTF">2022-01-16T11:09:30Z</dcterms:created>
  <dcterms:modified xsi:type="dcterms:W3CDTF">2022-01-18T14:56:42Z</dcterms:modified>
</cp:coreProperties>
</file>